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1\Q121\13_Final\"/>
    </mc:Choice>
  </mc:AlternateContent>
  <xr:revisionPtr revIDLastSave="0" documentId="8_{F96C9AE0-1088-4E51-8987-A1637A575159}" xr6:coauthVersionLast="47" xr6:coauthVersionMax="47" xr10:uidLastSave="{00000000-0000-0000-0000-000000000000}"/>
  <bookViews>
    <workbookView xWindow="-28898" yWindow="-5693" windowWidth="28065" windowHeight="16395"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Statement'!$A$2:$G$22</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F9" i="2"/>
  <c r="G9" i="2"/>
  <c r="E14" i="2"/>
  <c r="E17" i="2" s="1"/>
  <c r="F14" i="2"/>
  <c r="G14" i="2"/>
  <c r="G17" i="2" s="1"/>
  <c r="F17" i="2"/>
  <c r="E13" i="1"/>
  <c r="E15" i="1" s="1"/>
  <c r="F13" i="1"/>
  <c r="F15" i="1" s="1"/>
  <c r="G13" i="1"/>
  <c r="G15" i="1" s="1"/>
  <c r="B3" i="3" l="1"/>
  <c r="B3" i="2"/>
  <c r="B3" i="10"/>
  <c r="B3" i="9" l="1"/>
  <c r="B3" i="1" l="1"/>
  <c r="B3" i="8" l="1"/>
</calcChain>
</file>

<file path=xl/sharedStrings.xml><?xml version="1.0" encoding="utf-8"?>
<sst xmlns="http://schemas.openxmlformats.org/spreadsheetml/2006/main" count="102" uniqueCount="62">
  <si>
    <t>Santander UK Group Holdings plc</t>
  </si>
  <si>
    <t>Results for three months ended 31 March 2021</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</si>
  <si>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</si>
  <si>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</si>
  <si>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</si>
  <si>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</si>
  <si>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</si>
  <si>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</si>
  <si>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</si>
  <si>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three months ended 31 March 2021 and its accompanying appendices. </t>
  </si>
  <si>
    <t xml:space="preserve">The Quarterly Management Statetement provides a summary of the unaudited business and financial trends for the three months ended 31 March 2021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</si>
  <si>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</si>
  <si>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</si>
  <si>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</si>
  <si>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Q121</t>
  </si>
  <si>
    <t>Q420</t>
  </si>
  <si>
    <t>Q320</t>
  </si>
  <si>
    <t>Q220</t>
  </si>
  <si>
    <t>Q120</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</si>
  <si>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</si>
  <si>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</si>
  <si>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</si>
  <si>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</si>
  <si>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</si>
  <si>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</si>
  <si>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</si>
  <si>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</si>
  <si>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</si>
  <si>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</si>
  <si>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1. Comprises ‘Net fee and commission income’ and ‘Other operating income’</t>
  </si>
  <si>
    <t xml:space="preserve">Summarised adjusted income statement </t>
  </si>
  <si>
    <t xml:space="preserve">Summary of segmental balance sheet assets and liabilities </t>
  </si>
  <si>
    <t>31.03.21</t>
  </si>
  <si>
    <t>31.12.20</t>
  </si>
  <si>
    <t>30.09.20</t>
  </si>
  <si>
    <t>30.06.20</t>
  </si>
  <si>
    <t>31.03.20</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</si>
  <si>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</si>
  <si>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</si>
  <si>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</si>
  <si>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</si>
  <si>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</si>
  <si>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</si>
  <si>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</si>
  <si>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</si>
  <si>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</si>
  <si>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</si>
  <si>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</si>
  <si>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</si>
  <si>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</si>
  <si>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</si>
  <si>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</si>
  <si>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</si>
  <si>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</si>
  <si>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</si>
  <si>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</si>
  <si>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</si>
  <si>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</si>
  <si>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</si>
  <si>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</si>
  <si>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</si>
  <si>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r>
      <rPr>
        <b/>
        <sz val="9"/>
        <rFont val="Santander Text"/>
        <family val="2"/>
      </rPr>
      <t>Disclaimer</t>
    </r>
    <r>
      <rPr>
        <sz val="9"/>
        <rFont val="Santander Text"/>
        <family val="2"/>
      </rPr>
      <t xml:space="preserve">
Santander UK Group Holdings plc (Santander UK), Santander UK plc and Banco Santander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forward-looking statements on page 278 of the Santander UK Group Holdings plc 2020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Nothing in this announcement constitutes or should be construed as constituting a profit forecast.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</si>
</sst>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_-* #,##0_-;\-* #,##0_-;_-* &quot;-&quot;??_-;_-@_-"/>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sz val="9"/>
      <name val="Santander Text"/>
      <family val="2"/>
    </font>
    <font>
      <b/>
      <sz val="9"/>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9">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xf numFmtId="43" fontId="22" fillId="0" borderId="0" applyFont="0" applyFill="0" applyBorder="0" applyAlignment="0" applyProtection="0"/>
  </cellStyleXfs>
  <cellXfs count="159">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9" fontId="162" fillId="0" borderId="0" xfId="1" applyNumberFormat="1" applyFont="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9" fontId="162" fillId="0" borderId="0" xfId="1" quotePrefix="1" applyNumberFormat="1" applyFont="1" applyBorder="1" applyAlignment="1">
      <alignment horizontal="right"/>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265" fontId="168" fillId="33" borderId="0" xfId="52748" applyNumberFormat="1" applyFont="1" applyFill="1" applyAlignment="1">
      <alignment horizontal="left"/>
    </xf>
    <xf numFmtId="10" fontId="169" fillId="33" borderId="0" xfId="1" applyNumberFormat="1" applyFont="1" applyFill="1" applyAlignment="1">
      <alignment horizontal="left"/>
    </xf>
    <xf numFmtId="164" fontId="177" fillId="0" borderId="0" xfId="3" applyNumberFormat="1" applyFont="1" applyAlignment="1">
      <alignment vertical="center"/>
    </xf>
    <xf numFmtId="164" fontId="178" fillId="0" borderId="0" xfId="3" applyNumberFormat="1" applyFont="1" applyAlignment="1">
      <alignment horizontal="left" vertical="center" indent="2"/>
    </xf>
    <xf numFmtId="0" fontId="179" fillId="33" borderId="0" xfId="5" applyFont="1" applyFill="1" applyAlignment="1">
      <alignment horizontal="left" vertical="center" wrapText="1" indent="2"/>
    </xf>
    <xf numFmtId="164" fontId="178"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Border="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Border="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Border="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Border="1" applyAlignment="1">
      <alignment vertical="center"/>
    </xf>
    <xf numFmtId="9" fontId="163" fillId="34" borderId="0" xfId="1" applyFont="1" applyFill="1" applyAlignment="1">
      <alignment horizontal="right" vertical="center"/>
    </xf>
    <xf numFmtId="169" fontId="1" fillId="34" borderId="0" xfId="3" applyNumberFormat="1" applyFont="1" applyFill="1" applyAlignment="1">
      <alignment vertical="center"/>
    </xf>
    <xf numFmtId="169" fontId="1" fillId="34" borderId="0" xfId="3" applyNumberFormat="1" applyFont="1" applyFill="1" applyBorder="1" applyAlignment="1">
      <alignment vertical="center"/>
    </xf>
    <xf numFmtId="169" fontId="1" fillId="34" borderId="0" xfId="3" quotePrefix="1" applyNumberFormat="1" applyFont="1" applyFill="1" applyBorder="1" applyAlignment="1">
      <alignment vertical="center"/>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xf numFmtId="0" fontId="189" fillId="0" borderId="0" xfId="19246" applyFont="1" applyAlignment="1">
      <alignment horizontal="left" vertical="top" wrapText="1"/>
    </xf>
  </cellXfs>
  <cellStyles count="52749">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xfId="52748" builtinId="3"/>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election activeCell="B39" sqref="B39"/>
    </sheetView>
  </sheetViews>
  <sheetFormatPr defaultColWidth="9.140625" defaultRowHeight="16.5" customHeight="1"/>
  <cols>
    <col min="1" max="1" width="9.140625" style="62"/>
    <col min="2" max="2" width="77.140625" style="62" customWidth="1"/>
    <col min="3" max="7" width="10.7109375" style="62" customWidth="1"/>
    <col min="8" max="8" width="9.140625" style="62" customWidth="1"/>
    <col min="9" max="9" width="9.28515625" style="62" customWidth="1"/>
    <col min="10" max="16384" width="9.140625" style="62"/>
  </cols>
  <sheetData>
    <row r="1" spans="2:10" ht="15" customHeight="1"/>
    <row r="2" spans="2:10" ht="30" customHeight="1">
      <c r="B2" s="63" t="s">
        <v>0</v>
      </c>
      <c r="C2" s="46"/>
      <c r="D2" s="46"/>
      <c r="E2" s="46"/>
      <c r="F2" s="46"/>
      <c r="G2" s="64"/>
      <c r="H2" s="64"/>
      <c r="I2" s="65"/>
    </row>
    <row r="3" spans="2:10" ht="30" customHeight="1">
      <c r="B3" s="146" t="s">
        <v>1</v>
      </c>
      <c r="C3" s="146"/>
      <c r="D3" s="146"/>
      <c r="E3" s="146"/>
      <c r="F3" s="146"/>
      <c r="G3" s="146"/>
      <c r="H3" s="64"/>
      <c r="I3" s="64"/>
    </row>
    <row r="4" spans="2:10" ht="15" customHeight="1">
      <c r="B4" s="66"/>
      <c r="C4" s="66"/>
      <c r="D4" s="66"/>
      <c r="E4" s="66"/>
      <c r="F4" s="66"/>
      <c r="G4" s="67"/>
      <c r="H4" s="68"/>
      <c r="I4" s="68"/>
    </row>
    <row r="5" spans="2:10" ht="15" customHeight="1">
      <c r="B5" s="69"/>
      <c r="C5" s="70"/>
      <c r="D5" s="70"/>
      <c r="E5" s="70"/>
      <c r="F5" s="70"/>
      <c r="G5" s="70"/>
      <c r="H5" s="70"/>
      <c r="I5" s="70"/>
    </row>
    <row r="6" spans="2:10" ht="15" customHeight="1">
      <c r="B6" s="69"/>
      <c r="C6" s="70"/>
      <c r="D6" s="70"/>
      <c r="E6" s="70"/>
      <c r="F6" s="70"/>
      <c r="G6" s="70"/>
      <c r="H6" s="70"/>
      <c r="I6" s="70"/>
    </row>
    <row r="7" spans="2:10" ht="15" customHeight="1">
      <c r="B7" s="69"/>
      <c r="C7" s="70"/>
      <c r="D7" s="70"/>
      <c r="E7" s="70"/>
      <c r="F7" s="70"/>
      <c r="G7" s="70"/>
      <c r="H7" s="70"/>
      <c r="I7" s="70"/>
    </row>
    <row r="8" spans="2:10" ht="15" customHeight="1">
      <c r="B8" s="69"/>
      <c r="C8" s="70"/>
      <c r="D8" s="70"/>
      <c r="E8" s="70"/>
      <c r="F8" s="70"/>
      <c r="G8" s="70"/>
      <c r="H8" s="70"/>
      <c r="I8" s="70"/>
    </row>
    <row r="9" spans="2:10" ht="15" customHeight="1">
      <c r="B9" s="69"/>
      <c r="C9" s="70"/>
      <c r="D9" s="70"/>
      <c r="E9" s="70"/>
      <c r="F9" s="70"/>
      <c r="G9" s="70"/>
      <c r="H9" s="70"/>
      <c r="I9" s="70"/>
    </row>
    <row r="10" spans="2:10" ht="15" customHeight="1">
      <c r="B10" s="69"/>
      <c r="C10" s="70"/>
      <c r="D10" s="70"/>
      <c r="E10" s="70"/>
      <c r="F10" s="70"/>
      <c r="G10" s="70"/>
      <c r="H10" s="70"/>
      <c r="I10" s="70"/>
    </row>
    <row r="11" spans="2:10" ht="15" customHeight="1">
      <c r="B11" s="66"/>
      <c r="C11" s="71"/>
      <c r="D11" s="71"/>
      <c r="E11" s="71"/>
      <c r="F11" s="71"/>
      <c r="G11" s="71"/>
      <c r="H11" s="71"/>
      <c r="I11" s="71"/>
    </row>
    <row r="12" spans="2:10" ht="41.45">
      <c r="B12" s="144" t="s">
        <v>2</v>
      </c>
      <c r="C12" s="144"/>
      <c r="D12" s="144"/>
      <c r="E12" s="144"/>
      <c r="F12" s="144"/>
      <c r="G12" s="144"/>
      <c r="H12" s="72"/>
      <c r="I12" s="72"/>
      <c r="J12" s="73"/>
    </row>
    <row r="13" spans="2:10" ht="15" customHeight="1">
      <c r="B13" s="74"/>
      <c r="C13" s="75"/>
      <c r="D13" s="75"/>
      <c r="E13" s="75"/>
      <c r="F13" s="75"/>
      <c r="G13" s="75"/>
      <c r="H13" s="143"/>
      <c r="I13" s="76"/>
      <c r="J13" s="73"/>
    </row>
    <row r="14" spans="2:10" ht="15" customHeight="1">
      <c r="B14" s="77"/>
      <c r="C14" s="78"/>
      <c r="D14" s="78"/>
      <c r="E14" s="78"/>
      <c r="F14" s="78"/>
      <c r="G14" s="78"/>
      <c r="H14" s="143"/>
      <c r="I14" s="79"/>
      <c r="J14" s="73"/>
    </row>
    <row r="15" spans="2:10" ht="15" customHeight="1">
      <c r="B15" s="74"/>
      <c r="C15" s="75"/>
      <c r="D15" s="75"/>
      <c r="E15" s="75"/>
      <c r="F15" s="75"/>
      <c r="G15" s="75"/>
      <c r="H15" s="143"/>
      <c r="I15" s="76"/>
      <c r="J15" s="73"/>
    </row>
    <row r="16" spans="2:10" ht="15" customHeight="1">
      <c r="B16" s="74"/>
      <c r="C16" s="75"/>
      <c r="D16" s="75"/>
      <c r="E16" s="75"/>
      <c r="F16" s="75"/>
      <c r="G16" s="75"/>
      <c r="H16" s="143"/>
      <c r="I16" s="76"/>
      <c r="J16" s="73"/>
    </row>
    <row r="17" spans="2:10" ht="15" customHeight="1">
      <c r="B17" s="74"/>
      <c r="C17" s="75"/>
      <c r="D17" s="75"/>
      <c r="E17" s="75"/>
      <c r="F17" s="75"/>
      <c r="G17" s="75"/>
      <c r="H17" s="143"/>
      <c r="I17" s="76"/>
      <c r="J17" s="73"/>
    </row>
    <row r="18" spans="2:10" ht="15" customHeight="1">
      <c r="B18" s="74"/>
      <c r="C18" s="75"/>
      <c r="D18" s="75"/>
      <c r="E18" s="75"/>
      <c r="F18" s="75"/>
      <c r="G18" s="75"/>
      <c r="H18" s="143"/>
      <c r="I18" s="76"/>
      <c r="J18" s="73"/>
    </row>
    <row r="19" spans="2:10" ht="15" customHeight="1">
      <c r="B19" s="74"/>
      <c r="C19" s="75"/>
      <c r="D19" s="75"/>
      <c r="E19" s="75"/>
      <c r="F19" s="75"/>
      <c r="G19" s="75"/>
      <c r="H19" s="143"/>
      <c r="I19" s="76"/>
      <c r="J19" s="73"/>
    </row>
    <row r="20" spans="2:10" ht="15" customHeight="1">
      <c r="B20" s="80"/>
      <c r="C20" s="78"/>
      <c r="D20" s="78"/>
      <c r="E20" s="78"/>
      <c r="F20" s="78"/>
      <c r="G20" s="78"/>
      <c r="H20" s="143"/>
      <c r="I20" s="79"/>
      <c r="J20" s="73"/>
    </row>
    <row r="21" spans="2:10" ht="15" customHeight="1">
      <c r="B21" s="77"/>
      <c r="C21" s="78"/>
      <c r="D21" s="78"/>
      <c r="E21" s="78"/>
      <c r="F21" s="78"/>
      <c r="G21" s="78"/>
      <c r="H21" s="143"/>
      <c r="I21" s="79"/>
      <c r="J21" s="73"/>
    </row>
    <row r="22" spans="2:10" ht="15" customHeight="1">
      <c r="B22" s="74"/>
      <c r="C22" s="75"/>
      <c r="D22" s="75"/>
      <c r="E22" s="75"/>
      <c r="F22" s="75"/>
      <c r="G22" s="75"/>
      <c r="H22" s="143"/>
      <c r="I22" s="76"/>
      <c r="J22" s="73"/>
    </row>
    <row r="23" spans="2:10" ht="15" customHeight="1">
      <c r="B23" s="81"/>
      <c r="C23" s="82"/>
      <c r="D23" s="82"/>
      <c r="E23" s="82"/>
      <c r="F23" s="82"/>
      <c r="G23" s="82"/>
      <c r="H23" s="83"/>
      <c r="I23" s="83"/>
      <c r="J23" s="73"/>
    </row>
    <row r="24" spans="2:10" ht="15" customHeight="1">
      <c r="B24" s="74"/>
      <c r="C24" s="75"/>
      <c r="D24" s="75"/>
      <c r="E24" s="75"/>
      <c r="F24" s="75"/>
      <c r="G24" s="75"/>
      <c r="H24" s="75"/>
      <c r="I24" s="76"/>
      <c r="J24" s="73"/>
    </row>
    <row r="25" spans="2:10" ht="15" customHeight="1">
      <c r="B25" s="145"/>
      <c r="C25" s="145"/>
      <c r="D25" s="145"/>
      <c r="E25" s="145"/>
      <c r="F25" s="145"/>
      <c r="G25" s="145"/>
      <c r="H25" s="84"/>
      <c r="I25" s="84"/>
    </row>
    <row r="26" spans="2:10" ht="15" customHeight="1"/>
  </sheetData>
  <mergeCells count="4">
    <mergeCell ref="H13:H22"/>
    <mergeCell ref="B12:G12"/>
    <mergeCell ref="B25:G25"/>
    <mergeCell ref="B3:G3"/>
  </mergeCells>
  <printOptions horizontalCentered="1"/>
  <pageMargins left="0.7" right="0.7" top="0.75" bottom="0.75" header="0.3" footer="0.3"/>
  <pageSetup paperSize="9" scale="90"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zoomScale="70" zoomScaleNormal="115" zoomScaleSheetLayoutView="70" workbookViewId="0">
      <selection activeCell="B39" sqref="B39"/>
    </sheetView>
  </sheetViews>
  <sheetFormatPr defaultColWidth="9.140625" defaultRowHeight="17.45"/>
  <cols>
    <col min="1" max="1" width="9.140625" style="31"/>
    <col min="2" max="2" width="89.140625" style="31" customWidth="1"/>
    <col min="3" max="7" width="10.7109375" style="31" customWidth="1"/>
    <col min="8" max="16384" width="9.140625" style="31"/>
  </cols>
  <sheetData>
    <row r="2" spans="2:7" ht="30" customHeight="1">
      <c r="B2" s="45" t="s">
        <v>0</v>
      </c>
      <c r="C2" s="46"/>
      <c r="D2" s="46"/>
      <c r="E2" s="47"/>
      <c r="F2" s="47"/>
      <c r="G2" s="48"/>
    </row>
    <row r="3" spans="2:7" ht="30" customHeight="1">
      <c r="B3" s="141" t="str">
        <f>Cover!B3</f>
        <v>Results for three months ended 31 March 2021</v>
      </c>
      <c r="C3" s="49"/>
      <c r="D3" s="49"/>
      <c r="E3" s="47"/>
      <c r="F3" s="47"/>
      <c r="G3" s="47"/>
    </row>
    <row r="4" spans="2:7">
      <c r="B4" s="47"/>
      <c r="C4" s="24"/>
      <c r="D4" s="47"/>
      <c r="E4" s="47"/>
      <c r="F4" s="47"/>
      <c r="G4" s="47"/>
    </row>
    <row r="5" spans="2:7">
      <c r="B5" s="21"/>
      <c r="C5" s="24"/>
      <c r="D5" s="24"/>
      <c r="E5" s="24"/>
      <c r="F5" s="24"/>
      <c r="G5" s="24"/>
    </row>
    <row r="6" spans="2:7">
      <c r="C6" s="24"/>
      <c r="D6" s="24"/>
      <c r="E6" s="24"/>
      <c r="F6" s="24"/>
      <c r="G6" s="24"/>
    </row>
    <row r="7" spans="2:7" ht="26.45">
      <c r="B7" s="117" t="s">
        <v>3</v>
      </c>
      <c r="C7" s="35"/>
      <c r="D7" s="35"/>
      <c r="E7" s="35"/>
      <c r="F7" s="35"/>
      <c r="G7" s="35"/>
    </row>
    <row r="8" spans="2:7" ht="26.45">
      <c r="B8" s="118" t="s">
        <v>4</v>
      </c>
      <c r="C8" s="35"/>
      <c r="D8" s="35"/>
      <c r="E8" s="35"/>
      <c r="F8" s="35"/>
      <c r="G8" s="35"/>
    </row>
    <row r="9" spans="2:7" ht="26.45">
      <c r="B9" s="118" t="s">
        <v>5</v>
      </c>
      <c r="C9" s="51"/>
      <c r="D9" s="51"/>
      <c r="E9" s="51"/>
      <c r="F9" s="51"/>
      <c r="G9" s="51"/>
    </row>
    <row r="10" spans="2:7" ht="26.45">
      <c r="B10" s="119" t="s">
        <v>6</v>
      </c>
      <c r="C10" s="51"/>
      <c r="D10" s="51"/>
      <c r="E10" s="51"/>
      <c r="F10" s="51"/>
      <c r="G10" s="51"/>
    </row>
    <row r="11" spans="2:7" ht="26.45">
      <c r="B11" s="118" t="s">
        <v>7</v>
      </c>
      <c r="C11" s="35"/>
      <c r="D11" s="35"/>
      <c r="E11" s="35"/>
      <c r="F11" s="35"/>
      <c r="G11" s="35"/>
    </row>
    <row r="12" spans="2:7" ht="26.45">
      <c r="B12" s="120"/>
      <c r="C12" s="51"/>
      <c r="D12" s="51"/>
      <c r="E12" s="51"/>
      <c r="F12" s="51"/>
      <c r="G12" s="51"/>
    </row>
    <row r="13" spans="2:7" ht="26.45">
      <c r="B13" s="119"/>
      <c r="C13" s="51"/>
      <c r="D13" s="51"/>
      <c r="E13" s="51"/>
      <c r="F13" s="51"/>
      <c r="G13" s="51"/>
    </row>
    <row r="14" spans="2:7" ht="26.45">
      <c r="B14" s="50"/>
      <c r="C14" s="51"/>
      <c r="D14" s="51"/>
      <c r="E14" s="51"/>
      <c r="F14" s="51"/>
      <c r="G14" s="51"/>
    </row>
    <row r="15" spans="2:7" ht="15" customHeight="1">
      <c r="B15" s="52"/>
      <c r="C15" s="51"/>
      <c r="D15" s="51"/>
      <c r="E15" s="51"/>
      <c r="F15" s="51"/>
      <c r="G15" s="51"/>
    </row>
    <row r="16" spans="2:7" s="55" customFormat="1" ht="18.75" customHeight="1">
      <c r="B16" s="53" t="s">
        <v>8</v>
      </c>
      <c r="C16" s="54"/>
      <c r="D16" s="54"/>
      <c r="E16" s="54"/>
      <c r="F16" s="54"/>
      <c r="G16" s="54"/>
    </row>
    <row r="17" spans="2:7" s="56" customFormat="1" ht="48.75" customHeight="1">
      <c r="B17" s="150" t="s">
        <v>9</v>
      </c>
      <c r="C17" s="150"/>
      <c r="D17" s="150"/>
      <c r="E17" s="150"/>
      <c r="F17" s="150"/>
      <c r="G17" s="150"/>
    </row>
    <row r="18" spans="2:7" s="56" customFormat="1" ht="65.25" customHeight="1">
      <c r="B18" s="150" t="s">
        <v>10</v>
      </c>
      <c r="C18" s="150"/>
      <c r="D18" s="150"/>
      <c r="E18" s="150"/>
      <c r="F18" s="150"/>
      <c r="G18" s="150"/>
    </row>
    <row r="19" spans="2:7" s="56" customFormat="1" ht="18.75" customHeight="1">
      <c r="B19" s="57" t="s">
        <v>11</v>
      </c>
      <c r="C19" s="58"/>
      <c r="D19" s="58"/>
      <c r="E19" s="58"/>
      <c r="F19" s="58"/>
      <c r="G19" s="58"/>
    </row>
    <row r="20" spans="2:7" s="56" customFormat="1" ht="19.899999999999999">
      <c r="B20" s="59" t="s">
        <v>12</v>
      </c>
      <c r="C20" s="60"/>
      <c r="D20" s="60"/>
      <c r="E20" s="60"/>
      <c r="F20" s="60"/>
      <c r="G20" s="60"/>
    </row>
    <row r="21" spans="2:7" ht="15" customHeight="1">
      <c r="B21" s="61"/>
      <c r="C21" s="61"/>
      <c r="D21" s="61"/>
      <c r="E21" s="61"/>
      <c r="F21" s="61"/>
      <c r="G21" s="61"/>
    </row>
    <row r="22" spans="2:7">
      <c r="B22" s="147"/>
      <c r="C22" s="147"/>
      <c r="D22" s="147"/>
      <c r="E22" s="147"/>
      <c r="F22" s="147"/>
      <c r="G22" s="147"/>
    </row>
    <row r="23" spans="2:7" ht="15" customHeight="1">
      <c r="B23" s="148"/>
      <c r="C23" s="149"/>
      <c r="D23" s="149"/>
      <c r="E23" s="149"/>
      <c r="F23" s="149"/>
      <c r="G23" s="149"/>
    </row>
    <row r="36" spans="2:7">
      <c r="B36" s="44"/>
      <c r="C36" s="44"/>
      <c r="D36" s="44"/>
      <c r="E36" s="44"/>
      <c r="F36" s="44"/>
      <c r="G36" s="44"/>
    </row>
    <row r="37" spans="2:7">
      <c r="B37" s="44"/>
      <c r="C37" s="44"/>
      <c r="D37" s="44"/>
      <c r="E37" s="44"/>
      <c r="F37" s="44"/>
      <c r="G37" s="44"/>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5"/>
  <sheetViews>
    <sheetView showGridLines="0" showZeros="0" zoomScaleNormal="100" zoomScaleSheetLayoutView="75" workbookViewId="0">
      <selection activeCell="B39" sqref="B39"/>
    </sheetView>
  </sheetViews>
  <sheetFormatPr defaultColWidth="9.140625" defaultRowHeight="17.45"/>
  <cols>
    <col min="1" max="1" width="9.140625" style="31"/>
    <col min="2" max="2" width="66.42578125" style="31" customWidth="1"/>
    <col min="3" max="5" width="13.5703125" style="31" customWidth="1"/>
    <col min="6" max="6" width="15.5703125" style="31" customWidth="1"/>
    <col min="7" max="7" width="13.5703125" style="31" customWidth="1"/>
    <col min="8" max="10" width="9.140625" style="31"/>
    <col min="11" max="11" width="14.28515625" style="31" bestFit="1" customWidth="1"/>
    <col min="12" max="16384" width="9.140625" style="31"/>
  </cols>
  <sheetData>
    <row r="2" spans="2:7">
      <c r="B2" s="19" t="s">
        <v>0</v>
      </c>
      <c r="C2" s="19"/>
      <c r="D2" s="19"/>
      <c r="E2" s="19"/>
      <c r="F2" s="115"/>
      <c r="G2" s="19"/>
    </row>
    <row r="3" spans="2:7">
      <c r="B3" s="20" t="str">
        <f>Cover!B3</f>
        <v>Results for three months ended 31 March 2021</v>
      </c>
      <c r="C3" s="20"/>
      <c r="D3" s="20"/>
      <c r="E3" s="20"/>
      <c r="F3" s="116"/>
      <c r="G3" s="20"/>
    </row>
    <row r="5" spans="2:7" ht="18.75" customHeight="1">
      <c r="B5" s="21" t="s">
        <v>13</v>
      </c>
      <c r="C5" s="32" t="s">
        <v>14</v>
      </c>
      <c r="D5" s="32" t="s">
        <v>15</v>
      </c>
      <c r="E5" s="32" t="s">
        <v>16</v>
      </c>
      <c r="F5" s="32" t="s">
        <v>17</v>
      </c>
      <c r="G5" s="32" t="s">
        <v>18</v>
      </c>
    </row>
    <row r="6" spans="2:7" ht="15" customHeight="1">
      <c r="B6" s="13"/>
      <c r="C6" s="32" t="s">
        <v>19</v>
      </c>
      <c r="D6" s="32" t="s">
        <v>19</v>
      </c>
      <c r="E6" s="32" t="s">
        <v>19</v>
      </c>
      <c r="F6" s="32" t="s">
        <v>19</v>
      </c>
      <c r="G6" s="32" t="s">
        <v>19</v>
      </c>
    </row>
    <row r="7" spans="2:7" ht="15" customHeight="1">
      <c r="B7" s="25" t="s">
        <v>20</v>
      </c>
      <c r="C7" s="33">
        <v>939000000</v>
      </c>
      <c r="D7" s="33">
        <v>1014000000</v>
      </c>
      <c r="E7" s="33">
        <v>881000000</v>
      </c>
      <c r="F7" s="33">
        <v>772000000</v>
      </c>
      <c r="G7" s="33">
        <v>770000000</v>
      </c>
    </row>
    <row r="8" spans="2:7" ht="15" customHeight="1">
      <c r="B8" s="30" t="s">
        <v>21</v>
      </c>
      <c r="C8" s="34">
        <v>107000000</v>
      </c>
      <c r="D8" s="34">
        <v>71000000</v>
      </c>
      <c r="E8" s="34">
        <v>144000000</v>
      </c>
      <c r="F8" s="34">
        <v>112000000</v>
      </c>
      <c r="G8" s="34">
        <v>194000000</v>
      </c>
    </row>
    <row r="9" spans="2:7" ht="15" customHeight="1">
      <c r="B9" s="27" t="s">
        <v>22</v>
      </c>
      <c r="C9" s="39">
        <v>1046000000</v>
      </c>
      <c r="D9" s="39">
        <v>1085000000</v>
      </c>
      <c r="E9" s="39">
        <v>1025000000</v>
      </c>
      <c r="F9" s="39">
        <v>884000000</v>
      </c>
      <c r="G9" s="39">
        <v>964000000</v>
      </c>
    </row>
    <row r="10" spans="2:7">
      <c r="B10" s="38" t="s">
        <v>23</v>
      </c>
      <c r="C10" s="39">
        <v>-730000000</v>
      </c>
      <c r="D10" s="39">
        <v>-619000000</v>
      </c>
      <c r="E10" s="39">
        <v>-611000000</v>
      </c>
      <c r="F10" s="39">
        <v>-626000000</v>
      </c>
      <c r="G10" s="39">
        <v>-631000000</v>
      </c>
    </row>
    <row r="11" spans="2:7" ht="15" customHeight="1">
      <c r="B11" s="37" t="s">
        <v>24</v>
      </c>
      <c r="C11" s="34">
        <v>-5000000</v>
      </c>
      <c r="D11" s="34">
        <v>-98000000</v>
      </c>
      <c r="E11" s="34">
        <v>-171000000</v>
      </c>
      <c r="F11" s="34">
        <v>-211000000</v>
      </c>
      <c r="G11" s="34">
        <v>-165000000</v>
      </c>
    </row>
    <row r="12" spans="2:7" ht="15" customHeight="1">
      <c r="B12" s="107" t="s">
        <v>25</v>
      </c>
      <c r="C12" s="108">
        <v>-127000000</v>
      </c>
      <c r="D12" s="108">
        <v>-135000000</v>
      </c>
      <c r="E12" s="108">
        <v>-71000000</v>
      </c>
      <c r="F12" s="108">
        <v>-14000000</v>
      </c>
      <c r="G12" s="108">
        <v>-54000000</v>
      </c>
    </row>
    <row r="13" spans="2:7" ht="15" customHeight="1">
      <c r="B13" s="105" t="s">
        <v>26</v>
      </c>
      <c r="C13" s="106">
        <v>184000000</v>
      </c>
      <c r="D13" s="106">
        <v>233000000</v>
      </c>
      <c r="E13" s="106">
        <f t="shared" ref="E13" si="0">SUM(E9+E10+E11+E12)</f>
        <v>172000000</v>
      </c>
      <c r="F13" s="106">
        <f t="shared" ref="F13:G13" si="1">SUM(F9+F10+F11+F12)</f>
        <v>33000000</v>
      </c>
      <c r="G13" s="106">
        <f t="shared" si="1"/>
        <v>114000000</v>
      </c>
    </row>
    <row r="14" spans="2:7" ht="15" customHeight="1">
      <c r="B14" s="6" t="s">
        <v>27</v>
      </c>
      <c r="C14" s="34">
        <v>-48000000</v>
      </c>
      <c r="D14" s="34">
        <v>-37000000</v>
      </c>
      <c r="E14" s="34">
        <v>-42000000</v>
      </c>
      <c r="F14" s="34">
        <v>-6000000</v>
      </c>
      <c r="G14" s="34">
        <v>-29000000</v>
      </c>
    </row>
    <row r="15" spans="2:7" ht="15" customHeight="1">
      <c r="B15" s="27" t="s">
        <v>28</v>
      </c>
      <c r="C15" s="39">
        <v>136000000</v>
      </c>
      <c r="D15" s="39">
        <v>196000000</v>
      </c>
      <c r="E15" s="39">
        <f t="shared" ref="E15" si="2">SUM(E13:E14)</f>
        <v>130000000</v>
      </c>
      <c r="F15" s="39">
        <f t="shared" ref="F15:G15" si="3">SUM(F13:F14)</f>
        <v>27000000</v>
      </c>
      <c r="G15" s="39">
        <f t="shared" si="3"/>
        <v>85000000</v>
      </c>
    </row>
    <row r="16" spans="2:7" ht="15" customHeight="1">
      <c r="B16" s="40"/>
      <c r="C16" s="41"/>
      <c r="D16" s="41"/>
      <c r="E16" s="41"/>
      <c r="F16" s="41"/>
      <c r="G16" s="41"/>
    </row>
    <row r="17" spans="2:7" ht="15" customHeight="1"/>
    <row r="18" spans="2:7" ht="15" customHeight="1">
      <c r="B18" s="152" t="s">
        <v>29</v>
      </c>
      <c r="C18" s="152"/>
      <c r="D18" s="152"/>
      <c r="E18" s="152"/>
      <c r="F18" s="152"/>
      <c r="G18" s="152"/>
    </row>
    <row r="19" spans="2:7" ht="15" customHeight="1">
      <c r="B19" s="142"/>
      <c r="C19" s="142"/>
      <c r="D19" s="142"/>
      <c r="E19" s="142"/>
      <c r="F19" s="142"/>
      <c r="G19" s="142"/>
    </row>
    <row r="20" spans="2:7" ht="27" customHeight="1">
      <c r="B20" s="151"/>
      <c r="C20" s="151"/>
      <c r="D20" s="151"/>
      <c r="E20" s="151"/>
      <c r="F20" s="151"/>
      <c r="G20" s="151"/>
    </row>
    <row r="21" spans="2:7" ht="15" customHeight="1">
      <c r="B21" s="153"/>
      <c r="C21" s="153"/>
      <c r="D21" s="153"/>
      <c r="E21" s="153"/>
      <c r="F21" s="153"/>
      <c r="G21" s="153"/>
    </row>
    <row r="34" spans="2:7">
      <c r="B34" s="44"/>
      <c r="C34" s="44"/>
      <c r="D34" s="44"/>
      <c r="E34" s="44"/>
      <c r="F34" s="44"/>
      <c r="G34" s="44"/>
    </row>
    <row r="35" spans="2:7">
      <c r="B35" s="44"/>
      <c r="C35" s="44"/>
      <c r="D35" s="44"/>
      <c r="E35" s="44"/>
      <c r="F35" s="44"/>
      <c r="G35" s="44"/>
    </row>
  </sheetData>
  <mergeCells count="3">
    <mergeCell ref="B20:G20"/>
    <mergeCell ref="B18:G18"/>
    <mergeCell ref="B21:G21"/>
  </mergeCells>
  <printOptions horizontalCentered="1"/>
  <pageMargins left="0.7" right="0.7" top="0.75" bottom="0.75" header="0.3" footer="0.3"/>
  <pageSetup paperSize="9" scale="92"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5"/>
  <sheetViews>
    <sheetView showGridLines="0" showZeros="0" zoomScaleNormal="100" zoomScaleSheetLayoutView="75" workbookViewId="0">
      <selection activeCell="B39" sqref="B39"/>
    </sheetView>
  </sheetViews>
  <sheetFormatPr defaultColWidth="9.140625" defaultRowHeight="17.45"/>
  <cols>
    <col min="1" max="1" width="9.140625" style="31"/>
    <col min="2" max="2" width="66.42578125" style="31" customWidth="1"/>
    <col min="3" max="7" width="13.5703125" style="31" customWidth="1"/>
    <col min="8" max="9" width="9.140625" style="31"/>
    <col min="10" max="10" width="12.5703125" style="31" bestFit="1" customWidth="1"/>
    <col min="11" max="16384" width="9.140625" style="31"/>
  </cols>
  <sheetData>
    <row r="2" spans="2:7">
      <c r="B2" s="19" t="s">
        <v>0</v>
      </c>
      <c r="C2" s="19"/>
      <c r="D2" s="19"/>
      <c r="E2" s="19"/>
      <c r="F2" s="19"/>
      <c r="G2" s="19"/>
    </row>
    <row r="3" spans="2:7">
      <c r="B3" s="20" t="str">
        <f>Cover!B3</f>
        <v>Results for three months ended 31 March 2021</v>
      </c>
      <c r="C3" s="20"/>
      <c r="D3" s="20"/>
      <c r="E3" s="20"/>
      <c r="F3" s="20"/>
      <c r="G3" s="20"/>
    </row>
    <row r="5" spans="2:7" ht="18.75" customHeight="1">
      <c r="B5" s="21" t="s">
        <v>30</v>
      </c>
      <c r="C5" s="32" t="s">
        <v>14</v>
      </c>
      <c r="D5" s="32" t="s">
        <v>15</v>
      </c>
      <c r="E5" s="32" t="s">
        <v>16</v>
      </c>
      <c r="F5" s="32" t="s">
        <v>17</v>
      </c>
      <c r="G5" s="32" t="s">
        <v>18</v>
      </c>
    </row>
    <row r="6" spans="2:7" ht="15" customHeight="1">
      <c r="B6" s="13"/>
      <c r="C6" s="32" t="s">
        <v>19</v>
      </c>
      <c r="D6" s="32" t="s">
        <v>19</v>
      </c>
      <c r="E6" s="32" t="s">
        <v>19</v>
      </c>
      <c r="F6" s="32" t="s">
        <v>19</v>
      </c>
      <c r="G6" s="32" t="s">
        <v>19</v>
      </c>
    </row>
    <row r="7" spans="2:7" ht="15" customHeight="1">
      <c r="B7" s="25" t="s">
        <v>20</v>
      </c>
      <c r="C7" s="33">
        <v>939000000</v>
      </c>
      <c r="D7" s="33">
        <v>928000000</v>
      </c>
      <c r="E7" s="121">
        <v>890000000</v>
      </c>
      <c r="F7" s="121">
        <v>781000000</v>
      </c>
      <c r="G7" s="121">
        <v>794000000</v>
      </c>
    </row>
    <row r="8" spans="2:7" ht="15" customHeight="1">
      <c r="B8" s="30" t="s">
        <v>21</v>
      </c>
      <c r="C8" s="34">
        <v>84000000</v>
      </c>
      <c r="D8" s="34">
        <v>73000000</v>
      </c>
      <c r="E8" s="122">
        <v>110000000</v>
      </c>
      <c r="F8" s="122">
        <v>84000000</v>
      </c>
      <c r="G8" s="122">
        <v>162000000</v>
      </c>
    </row>
    <row r="9" spans="2:7" ht="15" customHeight="1">
      <c r="B9" s="27" t="s">
        <v>22</v>
      </c>
      <c r="C9" s="39">
        <v>1023000000</v>
      </c>
      <c r="D9" s="39">
        <v>1001000000</v>
      </c>
      <c r="E9" s="123">
        <v>1000000000</v>
      </c>
      <c r="F9" s="123">
        <v>865000000</v>
      </c>
      <c r="G9" s="123">
        <v>956000000</v>
      </c>
    </row>
    <row r="10" spans="2:7">
      <c r="B10" s="38" t="s">
        <v>23</v>
      </c>
      <c r="C10" s="39">
        <v>-565000000</v>
      </c>
      <c r="D10" s="39">
        <v>-556000000</v>
      </c>
      <c r="E10" s="123">
        <v>-553000000</v>
      </c>
      <c r="F10" s="123">
        <v>-565000000</v>
      </c>
      <c r="G10" s="123">
        <v>-584000000</v>
      </c>
    </row>
    <row r="11" spans="2:7" ht="15" customHeight="1">
      <c r="B11" s="37" t="s">
        <v>24</v>
      </c>
      <c r="C11" s="34">
        <v>-5000000</v>
      </c>
      <c r="D11" s="34">
        <v>-98000000</v>
      </c>
      <c r="E11" s="122">
        <v>-171000000</v>
      </c>
      <c r="F11" s="122">
        <v>-211000000</v>
      </c>
      <c r="G11" s="122">
        <v>-165000000</v>
      </c>
    </row>
    <row r="12" spans="2:7" ht="15" customHeight="1">
      <c r="B12" s="107" t="s">
        <v>25</v>
      </c>
      <c r="C12" s="108">
        <v>-31000000</v>
      </c>
      <c r="D12" s="108">
        <v>-117000000</v>
      </c>
      <c r="E12" s="124">
        <v>-35000000</v>
      </c>
      <c r="F12" s="124">
        <v>-16000000</v>
      </c>
      <c r="G12" s="124">
        <v>-41000000</v>
      </c>
    </row>
    <row r="13" spans="2:7" ht="15" customHeight="1">
      <c r="B13" s="105" t="s">
        <v>26</v>
      </c>
      <c r="C13" s="106">
        <v>422000000</v>
      </c>
      <c r="D13" s="106">
        <v>230000000</v>
      </c>
      <c r="E13" s="125">
        <v>241000000</v>
      </c>
      <c r="F13" s="125">
        <v>73000000</v>
      </c>
      <c r="G13" s="125">
        <v>166000000</v>
      </c>
    </row>
    <row r="14" spans="2:7" ht="15" customHeight="1">
      <c r="B14" s="40"/>
      <c r="C14" s="41"/>
      <c r="D14" s="41"/>
      <c r="E14" s="41"/>
      <c r="F14" s="41"/>
      <c r="G14" s="40"/>
    </row>
    <row r="15" spans="2:7" ht="15" customHeight="1">
      <c r="B15" s="42"/>
      <c r="C15" s="112"/>
      <c r="D15" s="112"/>
      <c r="E15" s="112"/>
      <c r="F15" s="112"/>
      <c r="G15" s="111"/>
    </row>
    <row r="16" spans="2:7" ht="15" customHeight="1">
      <c r="B16" s="42"/>
      <c r="C16" s="112"/>
      <c r="D16" s="112"/>
      <c r="E16" s="112"/>
      <c r="F16" s="112"/>
      <c r="G16" s="111"/>
    </row>
    <row r="17" spans="2:7" ht="15" customHeight="1">
      <c r="B17" s="42"/>
      <c r="C17" s="43"/>
      <c r="D17" s="43"/>
      <c r="E17" s="43"/>
    </row>
    <row r="18" spans="2:7" ht="15" customHeight="1">
      <c r="B18" s="152" t="s">
        <v>29</v>
      </c>
      <c r="C18" s="152"/>
      <c r="D18" s="152"/>
      <c r="E18" s="152"/>
      <c r="F18" s="152"/>
      <c r="G18" s="152"/>
    </row>
    <row r="19" spans="2:7" ht="15" customHeight="1">
      <c r="B19" s="142"/>
      <c r="C19" s="142"/>
      <c r="D19" s="142"/>
      <c r="E19" s="142"/>
      <c r="F19" s="142"/>
      <c r="G19" s="142"/>
    </row>
    <row r="20" spans="2:7" ht="27" customHeight="1">
      <c r="B20" s="151"/>
      <c r="C20" s="151"/>
      <c r="D20" s="151"/>
      <c r="E20" s="151"/>
      <c r="F20" s="151"/>
      <c r="G20" s="151"/>
    </row>
    <row r="21" spans="2:7" ht="15" customHeight="1">
      <c r="B21" s="153"/>
      <c r="C21" s="153"/>
      <c r="D21" s="153"/>
      <c r="E21" s="153"/>
      <c r="F21" s="153"/>
      <c r="G21" s="153"/>
    </row>
    <row r="34" spans="2:7">
      <c r="B34" s="44"/>
      <c r="C34" s="44"/>
      <c r="D34" s="44"/>
      <c r="E34" s="44"/>
      <c r="F34" s="44"/>
      <c r="G34" s="44"/>
    </row>
    <row r="35" spans="2:7">
      <c r="B35" s="44"/>
      <c r="C35" s="44"/>
      <c r="D35" s="44"/>
      <c r="E35" s="44"/>
      <c r="F35" s="44"/>
      <c r="G35" s="44"/>
    </row>
  </sheetData>
  <mergeCells count="3">
    <mergeCell ref="B18:G18"/>
    <mergeCell ref="B20:G20"/>
    <mergeCell ref="B21:G21"/>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election activeCell="B39" sqref="B39"/>
    </sheetView>
  </sheetViews>
  <sheetFormatPr defaultRowHeight="13.15"/>
  <cols>
    <col min="2" max="2" width="66.42578125" customWidth="1"/>
    <col min="3" max="7" width="13.5703125" customWidth="1"/>
    <col min="12" max="12" width="10.28515625" bestFit="1" customWidth="1"/>
  </cols>
  <sheetData>
    <row r="2" spans="2:7" ht="15" customHeight="1">
      <c r="B2" s="15" t="s">
        <v>0</v>
      </c>
      <c r="C2" s="15"/>
      <c r="D2" s="15"/>
      <c r="E2" s="19"/>
      <c r="F2" s="19"/>
      <c r="G2" s="19"/>
    </row>
    <row r="3" spans="2:7" ht="15" customHeight="1">
      <c r="B3" s="20" t="str">
        <f>Cover!B3</f>
        <v>Results for three months ended 31 March 2021</v>
      </c>
      <c r="C3" s="16"/>
      <c r="D3" s="16"/>
      <c r="E3" s="20"/>
      <c r="F3" s="20"/>
      <c r="G3" s="20"/>
    </row>
    <row r="4" spans="2:7" ht="15" customHeight="1">
      <c r="B4" s="17"/>
      <c r="C4" s="17"/>
      <c r="D4" s="17"/>
      <c r="E4" s="8"/>
      <c r="F4" s="8"/>
      <c r="G4" s="8"/>
    </row>
    <row r="5" spans="2:7" ht="18.75" customHeight="1">
      <c r="B5" s="18" t="s">
        <v>31</v>
      </c>
      <c r="C5" s="22" t="s">
        <v>32</v>
      </c>
      <c r="D5" s="22" t="s">
        <v>33</v>
      </c>
      <c r="E5" s="22" t="s">
        <v>34</v>
      </c>
      <c r="F5" s="22" t="s">
        <v>35</v>
      </c>
      <c r="G5" s="22" t="s">
        <v>36</v>
      </c>
    </row>
    <row r="6" spans="2:7" ht="15" customHeight="1">
      <c r="B6" s="23"/>
      <c r="C6" s="24" t="s">
        <v>37</v>
      </c>
      <c r="D6" s="24" t="s">
        <v>37</v>
      </c>
      <c r="E6" s="24" t="s">
        <v>37</v>
      </c>
      <c r="F6" s="24" t="s">
        <v>37</v>
      </c>
      <c r="G6" s="24" t="s">
        <v>37</v>
      </c>
    </row>
    <row r="7" spans="2:7" ht="15" customHeight="1">
      <c r="B7" s="25" t="s">
        <v>38</v>
      </c>
      <c r="C7" s="126">
        <v>210700000000</v>
      </c>
      <c r="D7" s="26">
        <v>210400000000</v>
      </c>
      <c r="E7" s="26">
        <v>209300000000</v>
      </c>
      <c r="F7" s="26">
        <v>209500000000</v>
      </c>
      <c r="G7" s="26">
        <v>208800000000</v>
      </c>
    </row>
    <row r="8" spans="2:7" ht="15" customHeight="1">
      <c r="B8" s="6" t="s">
        <v>39</v>
      </c>
      <c r="C8" s="127">
        <v>83100000000</v>
      </c>
      <c r="D8" s="14">
        <v>88700000000</v>
      </c>
      <c r="E8" s="14">
        <v>87800000000</v>
      </c>
      <c r="F8" s="14">
        <v>93300000000</v>
      </c>
      <c r="G8" s="14">
        <v>85000000000</v>
      </c>
    </row>
    <row r="9" spans="2:7" ht="15" customHeight="1">
      <c r="B9" s="27" t="s">
        <v>40</v>
      </c>
      <c r="C9" s="128">
        <v>293800000000</v>
      </c>
      <c r="D9" s="28">
        <v>299100000000</v>
      </c>
      <c r="E9" s="28">
        <f>SUM(E7:E8)</f>
        <v>297100000000</v>
      </c>
      <c r="F9" s="28">
        <f>SUM(F7:F8)</f>
        <v>302800000000</v>
      </c>
      <c r="G9" s="28">
        <f>SUM(G7:G8)</f>
        <v>293800000000</v>
      </c>
    </row>
    <row r="10" spans="2:7" ht="15" customHeight="1">
      <c r="B10" s="27"/>
      <c r="C10" s="129"/>
      <c r="D10" s="109"/>
      <c r="E10" s="109"/>
      <c r="F10" s="109"/>
      <c r="G10" s="109"/>
    </row>
    <row r="11" spans="2:7" ht="15" customHeight="1">
      <c r="B11" s="6" t="s">
        <v>41</v>
      </c>
      <c r="C11" s="127">
        <v>192800000000</v>
      </c>
      <c r="D11" s="14">
        <v>191700000000</v>
      </c>
      <c r="E11" s="14">
        <v>188100000000</v>
      </c>
      <c r="F11" s="14">
        <v>185700000000</v>
      </c>
      <c r="G11" s="14">
        <v>178700000000</v>
      </c>
    </row>
    <row r="12" spans="2:7" ht="15" customHeight="1">
      <c r="B12" s="110" t="s">
        <v>42</v>
      </c>
      <c r="C12" s="127">
        <v>62100000000</v>
      </c>
      <c r="D12" s="14">
        <v>63200000000</v>
      </c>
      <c r="E12" s="14">
        <v>63800000000</v>
      </c>
      <c r="F12" s="14">
        <v>66500000000</v>
      </c>
      <c r="G12" s="14">
        <v>68200000000</v>
      </c>
    </row>
    <row r="13" spans="2:7" ht="15" customHeight="1">
      <c r="B13" s="110" t="s">
        <v>43</v>
      </c>
      <c r="C13" s="127">
        <v>22700000000</v>
      </c>
      <c r="D13" s="14">
        <v>28000000000</v>
      </c>
      <c r="E13" s="14">
        <v>28800000000</v>
      </c>
      <c r="F13" s="14">
        <v>34100000000</v>
      </c>
      <c r="G13" s="14">
        <v>29000000000</v>
      </c>
    </row>
    <row r="14" spans="2:7" ht="15" customHeight="1">
      <c r="B14" s="27" t="s">
        <v>44</v>
      </c>
      <c r="C14" s="128">
        <v>277600000000</v>
      </c>
      <c r="D14" s="28">
        <v>282900000000</v>
      </c>
      <c r="E14" s="28">
        <f>SUM(E11:E13)</f>
        <v>280700000000</v>
      </c>
      <c r="F14" s="28">
        <f>SUM(F11:F13)</f>
        <v>286300000000</v>
      </c>
      <c r="G14" s="28">
        <f>SUM(G11:G13)</f>
        <v>275900000000</v>
      </c>
    </row>
    <row r="15" spans="2:7" ht="15" customHeight="1">
      <c r="B15" s="6" t="s">
        <v>45</v>
      </c>
      <c r="C15" s="130">
        <v>15800000000</v>
      </c>
      <c r="D15" s="29">
        <v>15800000000</v>
      </c>
      <c r="E15" s="29">
        <v>16000000000</v>
      </c>
      <c r="F15" s="29">
        <v>16100000000</v>
      </c>
      <c r="G15" s="29">
        <v>17500000000</v>
      </c>
    </row>
    <row r="16" spans="2:7" ht="15" customHeight="1">
      <c r="B16" s="30" t="s">
        <v>46</v>
      </c>
      <c r="C16" s="130">
        <v>400000000</v>
      </c>
      <c r="D16" s="29">
        <v>400000000</v>
      </c>
      <c r="E16" s="29">
        <v>400000000</v>
      </c>
      <c r="F16" s="29">
        <v>400000000</v>
      </c>
      <c r="G16" s="29">
        <v>400000000</v>
      </c>
    </row>
    <row r="17" spans="2:7" ht="15" customHeight="1">
      <c r="B17" s="27" t="s">
        <v>47</v>
      </c>
      <c r="C17" s="128">
        <v>293800000000</v>
      </c>
      <c r="D17" s="28">
        <v>299100000000</v>
      </c>
      <c r="E17" s="28">
        <f>SUM(E14:E16)</f>
        <v>297100000000</v>
      </c>
      <c r="F17" s="28">
        <f>SUM(F14:F16)</f>
        <v>302800000000</v>
      </c>
      <c r="G17" s="28">
        <f>SUM(G14:G16)</f>
        <v>293800000000</v>
      </c>
    </row>
    <row r="18" spans="2:7" ht="15" customHeight="1">
      <c r="B18" s="1"/>
      <c r="C18" s="1"/>
      <c r="D18" s="1"/>
      <c r="E18" s="4"/>
      <c r="F18" s="4"/>
      <c r="G18" s="4"/>
    </row>
    <row r="19" spans="2:7" ht="15" customHeight="1">
      <c r="B19" s="3"/>
      <c r="C19" s="3"/>
      <c r="D19" s="3"/>
      <c r="E19" s="3"/>
      <c r="F19" s="3"/>
      <c r="G19" s="3"/>
    </row>
    <row r="20" spans="2:7" ht="15.75" customHeight="1"/>
    <row r="21" spans="2:7">
      <c r="B21" s="2"/>
      <c r="C21" s="2"/>
      <c r="D21" s="2"/>
      <c r="E21" s="2"/>
      <c r="F21" s="2"/>
      <c r="G21" s="2"/>
    </row>
    <row r="22" spans="2:7">
      <c r="B22" s="2"/>
      <c r="C22" s="2"/>
      <c r="D22" s="2"/>
      <c r="E22" s="2"/>
      <c r="F22" s="2"/>
      <c r="G22" s="2"/>
    </row>
    <row r="25" spans="2:7">
      <c r="E25" s="5"/>
      <c r="F25" s="5"/>
      <c r="G25" s="5"/>
    </row>
  </sheetData>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topLeftCell="B1" zoomScaleNormal="100" zoomScaleSheetLayoutView="75" workbookViewId="0">
      <selection activeCell="B39" sqref="B39"/>
    </sheetView>
  </sheetViews>
  <sheetFormatPr defaultColWidth="9.140625" defaultRowHeight="17.45"/>
  <cols>
    <col min="1" max="1" width="9.140625" style="8"/>
    <col min="2" max="2" width="66.42578125" style="8" customWidth="1"/>
    <col min="3" max="7" width="13.5703125" style="8" customWidth="1"/>
    <col min="8" max="16384" width="9.140625" style="8"/>
  </cols>
  <sheetData>
    <row r="2" spans="2:7" ht="15" customHeight="1">
      <c r="B2" s="19" t="s">
        <v>0</v>
      </c>
      <c r="C2" s="19"/>
      <c r="D2" s="19"/>
      <c r="E2" s="19"/>
      <c r="F2" s="19"/>
      <c r="G2" s="19"/>
    </row>
    <row r="3" spans="2:7" ht="15" customHeight="1">
      <c r="B3" s="20" t="str">
        <f>Cover!B3</f>
        <v>Results for three months ended 31 March 2021</v>
      </c>
      <c r="C3" s="20"/>
      <c r="D3" s="20"/>
      <c r="E3" s="20"/>
      <c r="F3" s="20"/>
      <c r="G3" s="20"/>
    </row>
    <row r="4" spans="2:7" ht="15" customHeight="1"/>
    <row r="5" spans="2:7" ht="18.75" customHeight="1">
      <c r="B5" s="85" t="s">
        <v>48</v>
      </c>
      <c r="C5" s="22" t="s">
        <v>32</v>
      </c>
      <c r="D5" s="22" t="s">
        <v>33</v>
      </c>
      <c r="E5" s="86" t="s">
        <v>34</v>
      </c>
      <c r="F5" s="86">
        <v>44012</v>
      </c>
      <c r="G5" s="86">
        <v>43921</v>
      </c>
    </row>
    <row r="6" spans="2:7" ht="15" customHeight="1">
      <c r="B6" s="23"/>
      <c r="C6" s="32" t="s">
        <v>37</v>
      </c>
      <c r="D6" s="32" t="s">
        <v>37</v>
      </c>
      <c r="E6" s="32" t="s">
        <v>37</v>
      </c>
      <c r="F6" s="32" t="s">
        <v>37</v>
      </c>
      <c r="G6" s="32" t="s">
        <v>37</v>
      </c>
    </row>
    <row r="7" spans="2:7" ht="15" customHeight="1">
      <c r="B7" s="36" t="s">
        <v>49</v>
      </c>
      <c r="C7" s="36"/>
      <c r="D7" s="36"/>
      <c r="E7" s="36"/>
      <c r="F7" s="36"/>
      <c r="G7" s="36"/>
    </row>
    <row r="8" spans="2:7" ht="15" customHeight="1">
      <c r="B8" s="87" t="s">
        <v>50</v>
      </c>
      <c r="C8" s="131">
        <v>11.1</v>
      </c>
      <c r="D8" s="88">
        <v>11.1</v>
      </c>
      <c r="E8" s="88">
        <v>10.7</v>
      </c>
      <c r="F8" s="88">
        <v>10.6</v>
      </c>
      <c r="G8" s="88">
        <v>10.7</v>
      </c>
    </row>
    <row r="9" spans="2:7" ht="15" customHeight="1">
      <c r="B9" s="87" t="s">
        <v>51</v>
      </c>
      <c r="C9" s="132">
        <v>15.2</v>
      </c>
      <c r="D9" s="113">
        <v>15.4</v>
      </c>
      <c r="E9" s="113">
        <v>15.5</v>
      </c>
      <c r="F9" s="113">
        <v>15.5</v>
      </c>
      <c r="G9" s="113">
        <v>15.6</v>
      </c>
    </row>
    <row r="10" spans="2:7" ht="15" customHeight="1">
      <c r="B10" s="89" t="s">
        <v>52</v>
      </c>
      <c r="C10" s="133">
        <v>0.153</v>
      </c>
      <c r="D10" s="90">
        <v>0.152</v>
      </c>
      <c r="E10" s="90">
        <v>0.14399999999999999</v>
      </c>
      <c r="F10" s="90">
        <v>0.14499999999999999</v>
      </c>
      <c r="G10" s="90">
        <v>0.14399999999999999</v>
      </c>
    </row>
    <row r="11" spans="2:7" ht="15" customHeight="1">
      <c r="B11" s="89" t="s">
        <v>53</v>
      </c>
      <c r="C11" s="134">
        <v>0.20899999999999999</v>
      </c>
      <c r="D11" s="91">
        <v>0.21099999999999999</v>
      </c>
      <c r="E11" s="91">
        <v>0.20899999999999999</v>
      </c>
      <c r="F11" s="91">
        <v>0.21299999999999999</v>
      </c>
      <c r="G11" s="91">
        <v>0.21099999999999999</v>
      </c>
    </row>
    <row r="12" spans="2:7" ht="15" customHeight="1">
      <c r="B12" s="42" t="s">
        <v>54</v>
      </c>
      <c r="C12" s="135">
        <v>5.1999999999999998E-2</v>
      </c>
      <c r="D12" s="92">
        <v>5.0999999999999997E-2</v>
      </c>
      <c r="E12" s="92">
        <v>4.9000000000000002E-2</v>
      </c>
      <c r="F12" s="92">
        <v>4.7E-2</v>
      </c>
      <c r="G12" s="92">
        <v>4.7E-2</v>
      </c>
    </row>
    <row r="13" spans="2:7" ht="16.5" customHeight="1">
      <c r="B13" s="6"/>
      <c r="C13" s="110"/>
      <c r="D13" s="7"/>
      <c r="E13" s="7"/>
      <c r="F13" s="7"/>
      <c r="G13" s="7"/>
    </row>
    <row r="14" spans="2:7" ht="16.5" customHeight="1">
      <c r="B14" s="9" t="s">
        <v>55</v>
      </c>
      <c r="C14" s="136"/>
      <c r="D14" s="10"/>
      <c r="E14" s="10"/>
      <c r="F14" s="10"/>
      <c r="G14" s="10"/>
    </row>
    <row r="15" spans="2:7" ht="16.5" customHeight="1">
      <c r="B15" s="11" t="s">
        <v>56</v>
      </c>
      <c r="C15" s="137">
        <v>1.37</v>
      </c>
      <c r="D15" s="12">
        <v>1.5</v>
      </c>
      <c r="E15" s="12">
        <v>1.52</v>
      </c>
      <c r="F15" s="12">
        <v>1.47</v>
      </c>
      <c r="G15" s="12">
        <v>1.38</v>
      </c>
    </row>
    <row r="16" spans="2:7" ht="16.5" customHeight="1">
      <c r="B16" s="13" t="s">
        <v>57</v>
      </c>
      <c r="C16" s="138">
        <v>50.4</v>
      </c>
      <c r="D16" s="114">
        <v>51.5</v>
      </c>
      <c r="E16" s="114">
        <v>47.4</v>
      </c>
      <c r="F16" s="114">
        <v>47.8</v>
      </c>
      <c r="G16" s="114">
        <v>43.2</v>
      </c>
    </row>
    <row r="17" spans="2:7" ht="15" customHeight="1">
      <c r="B17" s="6"/>
      <c r="C17" s="110"/>
      <c r="D17" s="7"/>
      <c r="E17" s="7"/>
      <c r="F17" s="7"/>
      <c r="G17" s="7"/>
    </row>
    <row r="18" spans="2:7" ht="15" customHeight="1">
      <c r="B18" s="9" t="s">
        <v>58</v>
      </c>
      <c r="C18" s="136"/>
      <c r="D18" s="10"/>
      <c r="E18" s="10"/>
      <c r="F18" s="10"/>
      <c r="G18" s="10"/>
    </row>
    <row r="19" spans="2:7" ht="15" customHeight="1">
      <c r="B19" s="6" t="s">
        <v>59</v>
      </c>
      <c r="C19" s="139">
        <v>64.5</v>
      </c>
      <c r="D19" s="93">
        <v>65.7</v>
      </c>
      <c r="E19" s="93">
        <v>66.3</v>
      </c>
      <c r="F19" s="93">
        <v>69</v>
      </c>
      <c r="G19" s="93">
        <v>68.2</v>
      </c>
    </row>
    <row r="20" spans="2:7" ht="15" customHeight="1">
      <c r="B20" s="94" t="s">
        <v>60</v>
      </c>
      <c r="C20" s="140">
        <v>22.9</v>
      </c>
      <c r="D20" s="95">
        <v>21.1</v>
      </c>
      <c r="E20" s="95">
        <v>28.8</v>
      </c>
      <c r="F20" s="95">
        <v>28</v>
      </c>
      <c r="G20" s="95">
        <v>24.4</v>
      </c>
    </row>
    <row r="21" spans="2:7" ht="15" customHeight="1">
      <c r="B21" s="96"/>
      <c r="C21" s="96"/>
      <c r="D21" s="96"/>
      <c r="E21" s="96"/>
      <c r="F21" s="96"/>
      <c r="G21" s="96"/>
    </row>
    <row r="22" spans="2:7" s="98" customFormat="1" ht="15" customHeight="1">
      <c r="B22" s="97"/>
      <c r="C22" s="97"/>
      <c r="D22" s="97"/>
      <c r="E22" s="97"/>
      <c r="F22" s="97"/>
      <c r="G22" s="97"/>
    </row>
    <row r="23" spans="2:7" s="98" customFormat="1" ht="33" customHeight="1">
      <c r="B23" s="154"/>
      <c r="C23" s="154"/>
      <c r="D23" s="154"/>
      <c r="E23" s="154"/>
      <c r="F23" s="154"/>
      <c r="G23" s="154"/>
    </row>
    <row r="24" spans="2:7" s="98" customFormat="1" ht="15.75" customHeight="1">
      <c r="B24" s="155"/>
      <c r="C24" s="155"/>
      <c r="D24" s="155"/>
      <c r="E24" s="155"/>
      <c r="F24" s="155"/>
      <c r="G24" s="155"/>
    </row>
    <row r="25" spans="2:7" ht="15.75" customHeight="1"/>
    <row r="33" spans="2:7">
      <c r="B33" s="98"/>
      <c r="C33" s="98"/>
      <c r="D33" s="98"/>
      <c r="E33" s="98"/>
      <c r="F33" s="98"/>
      <c r="G33" s="98"/>
    </row>
    <row r="34" spans="2:7">
      <c r="B34" s="98"/>
      <c r="C34" s="98"/>
      <c r="D34" s="98"/>
      <c r="E34" s="98"/>
      <c r="F34" s="98"/>
      <c r="G34" s="98"/>
    </row>
  </sheetData>
  <mergeCells count="2">
    <mergeCell ref="B23:G23"/>
    <mergeCell ref="B24:G24"/>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85" zoomScaleNormal="100" zoomScaleSheetLayoutView="85" workbookViewId="0">
      <selection activeCell="B39" sqref="B39"/>
    </sheetView>
  </sheetViews>
  <sheetFormatPr defaultColWidth="9.140625" defaultRowHeight="16.5" customHeight="1"/>
  <cols>
    <col min="1" max="1" width="9.140625" style="99"/>
    <col min="2" max="2" width="66.42578125" style="99" customWidth="1"/>
    <col min="3" max="8" width="10.85546875" style="99" customWidth="1"/>
    <col min="9" max="16384" width="9.140625" style="99"/>
  </cols>
  <sheetData>
    <row r="2" spans="2:8" ht="15" customHeight="1">
      <c r="B2" s="19" t="s">
        <v>0</v>
      </c>
      <c r="G2" s="100"/>
    </row>
    <row r="3" spans="2:8" ht="15" customHeight="1">
      <c r="B3" s="20" t="str">
        <f>'Income Statement'!$B$3</f>
        <v>Results for three months ended 31 March 2021</v>
      </c>
    </row>
    <row r="4" spans="2:8" ht="15" customHeight="1">
      <c r="B4" s="101"/>
      <c r="C4" s="101"/>
      <c r="D4" s="101"/>
      <c r="E4" s="101"/>
      <c r="F4" s="101"/>
      <c r="G4" s="101"/>
      <c r="H4" s="101"/>
    </row>
    <row r="5" spans="2:8" ht="15" customHeight="1">
      <c r="B5" s="158" t="s">
        <v>61</v>
      </c>
      <c r="C5" s="158"/>
      <c r="D5" s="158"/>
      <c r="E5" s="158"/>
      <c r="F5" s="158"/>
      <c r="G5" s="158"/>
      <c r="H5" s="158"/>
    </row>
    <row r="6" spans="2:8" ht="15" customHeight="1">
      <c r="B6" s="158"/>
      <c r="C6" s="158"/>
      <c r="D6" s="158"/>
      <c r="E6" s="158"/>
      <c r="F6" s="158"/>
      <c r="G6" s="158"/>
      <c r="H6" s="158"/>
    </row>
    <row r="7" spans="2:8" ht="15" customHeight="1">
      <c r="B7" s="158"/>
      <c r="C7" s="158"/>
      <c r="D7" s="158"/>
      <c r="E7" s="158"/>
      <c r="F7" s="158"/>
      <c r="G7" s="158"/>
      <c r="H7" s="158"/>
    </row>
    <row r="8" spans="2:8" ht="15" customHeight="1">
      <c r="B8" s="158"/>
      <c r="C8" s="158"/>
      <c r="D8" s="158"/>
      <c r="E8" s="158"/>
      <c r="F8" s="158"/>
      <c r="G8" s="158"/>
      <c r="H8" s="158"/>
    </row>
    <row r="9" spans="2:8" ht="15" customHeight="1">
      <c r="B9" s="158"/>
      <c r="C9" s="158"/>
      <c r="D9" s="158"/>
      <c r="E9" s="158"/>
      <c r="F9" s="158"/>
      <c r="G9" s="158"/>
      <c r="H9" s="158"/>
    </row>
    <row r="10" spans="2:8" ht="15" customHeight="1">
      <c r="B10" s="158"/>
      <c r="C10" s="158"/>
      <c r="D10" s="158"/>
      <c r="E10" s="158"/>
      <c r="F10" s="158"/>
      <c r="G10" s="158"/>
      <c r="H10" s="158"/>
    </row>
    <row r="11" spans="2:8" ht="15" customHeight="1">
      <c r="B11" s="158"/>
      <c r="C11" s="158"/>
      <c r="D11" s="158"/>
      <c r="E11" s="158"/>
      <c r="F11" s="158"/>
      <c r="G11" s="158"/>
      <c r="H11" s="158"/>
    </row>
    <row r="12" spans="2:8" ht="15" customHeight="1">
      <c r="B12" s="158"/>
      <c r="C12" s="158"/>
      <c r="D12" s="158"/>
      <c r="E12" s="158"/>
      <c r="F12" s="158"/>
      <c r="G12" s="158"/>
      <c r="H12" s="158"/>
    </row>
    <row r="13" spans="2:8" ht="15" customHeight="1">
      <c r="B13" s="158"/>
      <c r="C13" s="158"/>
      <c r="D13" s="158"/>
      <c r="E13" s="158"/>
      <c r="F13" s="158"/>
      <c r="G13" s="158"/>
      <c r="H13" s="158"/>
    </row>
    <row r="14" spans="2:8" ht="15" customHeight="1">
      <c r="B14" s="158"/>
      <c r="C14" s="158"/>
      <c r="D14" s="158"/>
      <c r="E14" s="158"/>
      <c r="F14" s="158"/>
      <c r="G14" s="158"/>
      <c r="H14" s="158"/>
    </row>
    <row r="15" spans="2:8" ht="15" customHeight="1">
      <c r="B15" s="158"/>
      <c r="C15" s="158"/>
      <c r="D15" s="158"/>
      <c r="E15" s="158"/>
      <c r="F15" s="158"/>
      <c r="G15" s="158"/>
      <c r="H15" s="158"/>
    </row>
    <row r="16" spans="2:8" ht="15" customHeight="1">
      <c r="B16" s="158"/>
      <c r="C16" s="158"/>
      <c r="D16" s="158"/>
      <c r="E16" s="158"/>
      <c r="F16" s="158"/>
      <c r="G16" s="158"/>
      <c r="H16" s="158"/>
    </row>
    <row r="17" spans="2:8" ht="15" customHeight="1">
      <c r="B17" s="158"/>
      <c r="C17" s="158"/>
      <c r="D17" s="158"/>
      <c r="E17" s="158"/>
      <c r="F17" s="158"/>
      <c r="G17" s="158"/>
      <c r="H17" s="158"/>
    </row>
    <row r="18" spans="2:8" ht="15" customHeight="1">
      <c r="B18" s="158"/>
      <c r="C18" s="158"/>
      <c r="D18" s="158"/>
      <c r="E18" s="158"/>
      <c r="F18" s="158"/>
      <c r="G18" s="158"/>
      <c r="H18" s="158"/>
    </row>
    <row r="19" spans="2:8" ht="15" customHeight="1">
      <c r="B19" s="158"/>
      <c r="C19" s="158"/>
      <c r="D19" s="158"/>
      <c r="E19" s="158"/>
      <c r="F19" s="158"/>
      <c r="G19" s="158"/>
      <c r="H19" s="158"/>
    </row>
    <row r="20" spans="2:8" ht="15" customHeight="1">
      <c r="B20" s="158"/>
      <c r="C20" s="158"/>
      <c r="D20" s="158"/>
      <c r="E20" s="158"/>
      <c r="F20" s="158"/>
      <c r="G20" s="158"/>
      <c r="H20" s="158"/>
    </row>
    <row r="21" spans="2:8" ht="15" customHeight="1">
      <c r="B21" s="158"/>
      <c r="C21" s="158"/>
      <c r="D21" s="158"/>
      <c r="E21" s="158"/>
      <c r="F21" s="158"/>
      <c r="G21" s="158"/>
      <c r="H21" s="158"/>
    </row>
    <row r="22" spans="2:8" ht="16.5" customHeight="1">
      <c r="B22" s="158"/>
      <c r="C22" s="158"/>
      <c r="D22" s="158"/>
      <c r="E22" s="158"/>
      <c r="F22" s="158"/>
      <c r="G22" s="158"/>
      <c r="H22" s="158"/>
    </row>
    <row r="23" spans="2:8" ht="16.5" customHeight="1">
      <c r="B23" s="158"/>
      <c r="C23" s="158"/>
      <c r="D23" s="158"/>
      <c r="E23" s="158"/>
      <c r="F23" s="158"/>
      <c r="G23" s="158"/>
      <c r="H23" s="158"/>
    </row>
    <row r="30" spans="2:8" s="102" customFormat="1" ht="16.5" customHeight="1"/>
    <row r="31" spans="2:8" s="102" customFormat="1" ht="18.75" customHeight="1"/>
    <row r="32" spans="2:8" s="102" customFormat="1" ht="16.5" customHeight="1"/>
    <row r="33" spans="2:9" s="102" customFormat="1" ht="15.75" customHeight="1"/>
    <row r="36" spans="2:9" ht="16.5" customHeight="1">
      <c r="B36" s="156"/>
      <c r="C36" s="156"/>
      <c r="D36" s="156"/>
      <c r="E36" s="156"/>
      <c r="F36" s="156"/>
      <c r="G36" s="156"/>
    </row>
    <row r="37" spans="2:9" ht="16.5" customHeight="1">
      <c r="B37" s="157"/>
      <c r="C37" s="157"/>
      <c r="D37" s="157"/>
      <c r="E37" s="157"/>
      <c r="F37" s="157"/>
      <c r="G37" s="157"/>
      <c r="H37" s="103"/>
      <c r="I37" s="103"/>
    </row>
    <row r="38" spans="2:9" ht="16.5" customHeight="1">
      <c r="B38" s="157"/>
      <c r="C38" s="157"/>
      <c r="D38" s="157"/>
      <c r="E38" s="157"/>
      <c r="F38" s="157"/>
      <c r="G38" s="157"/>
      <c r="H38" s="103"/>
      <c r="I38" s="103"/>
    </row>
    <row r="44" spans="2:9" ht="16.5" customHeight="1">
      <c r="B44" s="104"/>
    </row>
    <row r="49" spans="2:2" ht="16.5" customHeight="1">
      <c r="B49" s="102"/>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Paul Sharratt</cp:lastModifiedBy>
  <cp:revision/>
  <dcterms:created xsi:type="dcterms:W3CDTF">2017-10-19T14:49:43Z</dcterms:created>
  <dcterms:modified xsi:type="dcterms:W3CDTF">2026-06-03T12:15:41Z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2021-04-27T11:49:15Z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6a0465b6-874e-4d4c-9c5c-ad61ad0af735</vt:lpwstr>
  </property>
  <property fmtid="{D5CDD505-2E9C-101B-9397-08002B2CF9AE}" pid="10" name="MSIP_Label_3c41c091-3cbc-4dba-8b59-ce62f19500db_ContentBits">
    <vt:lpwstr>1</vt:lpwstr>
  </property>
</Properties>
</file>