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Z:\04_Disclosure\2021\Q221\02_QMS\"/>
    </mc:Choice>
  </mc:AlternateContent>
  <xr:revisionPtr revIDLastSave="0" documentId="8_{80A416A5-1875-455A-9594-191FB36BADCB}" xr6:coauthVersionLast="47" xr6:coauthVersionMax="47" xr10:uidLastSave="{00000000-0000-0000-0000-000000000000}"/>
  <bookViews>
    <workbookView xWindow="-120" yWindow="-120" windowWidth="20730" windowHeight="11160" tabRatio="913" firstSheet="1" activeTab="1"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Statement'!$A$2:$G$22</definedName>
    <definedName name="_xlnm.Print_Area" localSheetId="5">'Capital, Liquidity and Funding'!$A$2:$G$24</definedName>
    <definedName name="_xlnm.Print_Area" localSheetId="0">Cover!$A$2:$H$26</definedName>
    <definedName name="_xlnm.Print_Area" localSheetId="6">Disclaimer!$A$2:$I$23</definedName>
    <definedName name="_xlnm.Print_Area" localSheetId="2">'Income Statement'!$A$2:$G$23</definedName>
    <definedName name="_xlnm.Print_Area" localSheetId="1">Index!$A$2:$H$24</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 l="1"/>
  <c r="G9" i="2"/>
  <c r="F14" i="2"/>
  <c r="F17" i="2" s="1"/>
  <c r="G14" i="2"/>
  <c r="G17" i="2" s="1"/>
  <c r="B3" i="3" l="1"/>
  <c r="B3" i="2"/>
  <c r="B3" i="10"/>
  <c r="B3" i="9" l="1"/>
  <c r="B3" i="1" l="1"/>
  <c r="B3" i="8" l="1"/>
</calcChain>
</file>

<file path=xl/sharedStrings.xml><?xml version="1.0" encoding="utf-8"?>
<sst xmlns="http://schemas.openxmlformats.org/spreadsheetml/2006/main" count="106" uniqueCount="65">
  <si>
    <t>Santander UK Group Holdings plc</t>
  </si>
  <si>
    <t>Results for six months ended 30 June 2021</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</si>
  <si>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</si>
  <si>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</si>
  <si>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</si>
  <si>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</si>
  <si>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</si>
  <si>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</si>
  <si>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</si>
  <si>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six months ended 30 June 2021 and its accompanying appendices. </t>
  </si>
  <si>
    <t xml:space="preserve">The Quarterly Management Statetement provides a summary of the unaudited business and financial trends for the six months ended 30 June 2021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</si>
  <si>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</si>
  <si>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</si>
  <si>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</si>
  <si>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Q221</t>
  </si>
  <si>
    <t>Q121</t>
  </si>
  <si>
    <t>Q420</t>
  </si>
  <si>
    <t>Q320</t>
  </si>
  <si>
    <t>Q220</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</si>
  <si>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</si>
  <si>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</si>
  <si>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</si>
  <si>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</si>
  <si>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</si>
  <si>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</si>
  <si>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</si>
  <si>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t>Profit from continuing operations before tax</t>
  </si>
  <si>
    <t>Tax on profit from continuing operations</t>
  </si>
  <si>
    <t>Profit after tax from continuing operations</t>
  </si>
  <si>
    <r>
      <t xml:space="preserve">Profit / (loss) from discontinued operations </t>
    </r>
    <r>
      <rPr>
        <vertAlign val="superscript"/>
        <sz val="10"/>
        <color theme="1"/>
        <rFont val="Santander Text"/>
        <family val="2"/>
      </rPr>
      <t>2</t>
    </r>
  </si>
  <si>
    <t>Profit after tax</t>
  </si>
  <si>
    <t>1. Comprises ‘Net fee and commission income’ and ‘Other operating income’</t>
  </si>
  <si>
    <t>2. See Quarterly Management Statement for the six months ended 30 June 2021 for more on the discontinued operations</t>
  </si>
  <si>
    <t xml:space="preserve">Summarised adjusted income statement </t>
  </si>
  <si>
    <t xml:space="preserve">Summary of segmental balance sheet assets and liabilities </t>
  </si>
  <si>
    <t>30.06.21</t>
  </si>
  <si>
    <t>31.03.21</t>
  </si>
  <si>
    <t>31.12.20</t>
  </si>
  <si>
    <t>30.09.20</t>
  </si>
  <si>
    <t>30.06.20</t>
  </si>
  <si>
    <t>£bn</t>
  </si>
  <si>
    <t>Customer loans</t>
  </si>
  <si>
    <t>Other assets</t>
  </si>
  <si>
    <t>Total assets</t>
  </si>
  <si>
    <t>Customer deposits</t>
  </si>
  <si>
    <t>Total wholesale funding</t>
  </si>
  <si>
    <t>Other liabilities</t>
  </si>
  <si>
    <t>Total liabilities</t>
  </si>
  <si>
    <t>Shareholders' equity</t>
  </si>
  <si>
    <t>Non-controlling interest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</si>
  <si>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</si>
  <si>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</si>
  <si>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</si>
  <si>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</si>
  <si>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</si>
  <si>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</si>
  <si>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</si>
  <si>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</si>
  <si>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</si>
  <si>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t>Liquidity Coverage Ratio (LCR)</t>
  </si>
  <si>
    <t>LCR eligible liquidity pool</t>
  </si>
  <si>
    <t>Funding</t>
  </si>
  <si>
    <t>Total wholesale funding and AT1</t>
  </si>
  <si>
    <t>- of which with a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</si>
  <si>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277 of the Santander UK plc Annual Report 2020.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</si>
</sst>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 numFmtId="265" formatCode="_-* #,##0_-;\-* #,##0_-;_-* &quot;-&quot;??_-;_-@_-"/>
  </numFmts>
  <fonts count="189">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sz val="4"/>
      <color theme="1"/>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
      <vertAlign val="superscript"/>
      <sz val="10"/>
      <color theme="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9">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xf numFmtId="43" fontId="22" fillId="0" borderId="0" applyFont="0" applyFill="0" applyBorder="0" applyAlignment="0" applyProtection="0"/>
  </cellStyleXfs>
  <cellXfs count="159">
    <xf numFmtId="0" fontId="0" fillId="0" borderId="0" xfId="0"/>
    <xf numFmtId="164" fontId="23" fillId="0" borderId="0" xfId="3" applyNumberFormat="1" applyFont="1" applyBorder="1" applyAlignment="1">
      <alignment vertical="center"/>
    </xf>
    <xf numFmtId="0" fontId="0" fillId="0" borderId="0" xfId="0" applyFill="1"/>
    <xf numFmtId="164" fontId="22" fillId="0" borderId="0" xfId="3" applyNumberFormat="1" applyFont="1" applyAlignment="1">
      <alignment horizontal="justify" vertical="center"/>
    </xf>
    <xf numFmtId="164" fontId="23" fillId="0" borderId="0" xfId="3" applyNumberFormat="1" applyFont="1" applyFill="1" applyBorder="1" applyAlignment="1">
      <alignment vertical="center"/>
    </xf>
    <xf numFmtId="1" fontId="0" fillId="0" borderId="0" xfId="0" applyNumberFormat="1"/>
    <xf numFmtId="164" fontId="1" fillId="0" borderId="0" xfId="3" applyNumberFormat="1" applyFont="1" applyBorder="1" applyAlignment="1">
      <alignment vertical="center"/>
    </xf>
    <xf numFmtId="164" fontId="1" fillId="0" borderId="0" xfId="3" applyNumberFormat="1" applyFont="1" applyFill="1" applyBorder="1" applyAlignment="1">
      <alignment vertical="center"/>
    </xf>
    <xf numFmtId="0" fontId="1" fillId="0" borderId="0" xfId="0" applyFont="1"/>
    <xf numFmtId="164" fontId="161" fillId="0" borderId="0" xfId="3" applyNumberFormat="1" applyFont="1" applyBorder="1" applyAlignment="1">
      <alignment vertical="center"/>
    </xf>
    <xf numFmtId="164" fontId="161" fillId="0" borderId="0" xfId="3" applyNumberFormat="1" applyFont="1" applyFill="1" applyBorder="1" applyAlignment="1">
      <alignment vertical="center"/>
    </xf>
    <xf numFmtId="164" fontId="162" fillId="0" borderId="0" xfId="3" applyNumberFormat="1" applyFont="1" applyAlignment="1">
      <alignment vertical="center"/>
    </xf>
    <xf numFmtId="9" fontId="163" fillId="0" borderId="0" xfId="1" applyFont="1" applyFill="1" applyAlignment="1">
      <alignment horizontal="right" vertical="center"/>
    </xf>
    <xf numFmtId="164" fontId="1" fillId="0" borderId="0" xfId="3" applyNumberFormat="1" applyFont="1" applyAlignment="1">
      <alignment vertical="center"/>
    </xf>
    <xf numFmtId="168" fontId="1" fillId="0" borderId="0" xfId="3" applyNumberFormat="1" applyFont="1" applyFill="1" applyBorder="1" applyAlignment="1">
      <alignment horizontal="right" vertical="center" wrapText="1"/>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Border="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Border="1" applyAlignment="1">
      <alignment wrapText="1"/>
    </xf>
    <xf numFmtId="167" fontId="161" fillId="0" borderId="0" xfId="3" applyNumberFormat="1" applyFont="1" applyBorder="1" applyAlignment="1">
      <alignment horizontal="right" vertical="center" wrapText="1"/>
    </xf>
    <xf numFmtId="0" fontId="169" fillId="33" borderId="0" xfId="5" applyFont="1" applyFill="1" applyBorder="1" applyAlignment="1">
      <alignment vertical="center" wrapText="1"/>
    </xf>
    <xf numFmtId="164" fontId="161" fillId="0" borderId="0" xfId="3" applyNumberFormat="1" applyFont="1" applyBorder="1" applyAlignment="1">
      <alignment horizontal="right" vertical="center" wrapText="1"/>
    </xf>
    <xf numFmtId="164" fontId="1" fillId="0" borderId="42" xfId="3" applyNumberFormat="1" applyFont="1" applyBorder="1" applyAlignment="1">
      <alignment vertical="center"/>
    </xf>
    <xf numFmtId="168" fontId="1" fillId="0" borderId="42" xfId="3" applyNumberFormat="1" applyFont="1" applyFill="1" applyBorder="1" applyAlignment="1">
      <alignment horizontal="right" vertical="center" wrapText="1"/>
    </xf>
    <xf numFmtId="164" fontId="161" fillId="0" borderId="23" xfId="3" applyNumberFormat="1" applyFont="1" applyBorder="1" applyAlignment="1">
      <alignment vertical="center"/>
    </xf>
    <xf numFmtId="168" fontId="161" fillId="0" borderId="23" xfId="3" applyNumberFormat="1" applyFont="1" applyFill="1" applyBorder="1" applyAlignment="1">
      <alignment horizontal="right" vertical="center" wrapText="1"/>
    </xf>
    <xf numFmtId="168" fontId="1" fillId="0" borderId="0" xfId="3" applyNumberFormat="1" applyFont="1" applyFill="1" applyBorder="1" applyAlignment="1">
      <alignment horizontal="right" wrapText="1"/>
    </xf>
    <xf numFmtId="0" fontId="164" fillId="33" borderId="0" xfId="5" applyFont="1" applyFill="1" applyBorder="1" applyAlignment="1">
      <alignment vertical="center" wrapText="1"/>
    </xf>
    <xf numFmtId="164" fontId="170" fillId="0" borderId="0" xfId="3" applyNumberFormat="1" applyFont="1"/>
    <xf numFmtId="164" fontId="161" fillId="0" borderId="0" xfId="3" applyNumberFormat="1" applyFont="1" applyAlignment="1">
      <alignment horizontal="right" vertical="center" wrapText="1"/>
    </xf>
    <xf numFmtId="165" fontId="1" fillId="0" borderId="42" xfId="3" applyNumberFormat="1" applyFont="1" applyFill="1" applyBorder="1" applyAlignment="1">
      <alignment horizontal="right" vertical="center" wrapText="1"/>
    </xf>
    <xf numFmtId="165" fontId="1" fillId="0" borderId="0" xfId="3" applyNumberFormat="1" applyFont="1" applyFill="1" applyBorder="1" applyAlignment="1">
      <alignment horizontal="right" vertical="center" wrapText="1"/>
    </xf>
    <xf numFmtId="165" fontId="1" fillId="0" borderId="0" xfId="3" applyNumberFormat="1" applyFont="1" applyBorder="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Border="1" applyAlignment="1">
      <alignment vertical="center" wrapText="1"/>
    </xf>
    <xf numFmtId="0" fontId="172" fillId="33" borderId="23" xfId="5" applyFont="1" applyFill="1" applyBorder="1" applyAlignment="1">
      <alignment vertical="center" wrapText="1"/>
    </xf>
    <xf numFmtId="165" fontId="161" fillId="0" borderId="23" xfId="3" applyNumberFormat="1" applyFont="1" applyFill="1" applyBorder="1" applyAlignment="1">
      <alignment horizontal="right" vertical="center" wrapText="1"/>
    </xf>
    <xf numFmtId="164" fontId="173" fillId="0" borderId="0" xfId="3" applyNumberFormat="1" applyFont="1" applyAlignment="1">
      <alignment horizontal="justify" vertical="center"/>
    </xf>
    <xf numFmtId="164" fontId="173" fillId="0" borderId="0" xfId="3" applyNumberFormat="1" applyFont="1" applyFill="1" applyAlignment="1">
      <alignment horizontal="justify" vertical="center"/>
    </xf>
    <xf numFmtId="164" fontId="162" fillId="0" borderId="0" xfId="3" applyNumberFormat="1" applyFont="1" applyBorder="1" applyAlignment="1">
      <alignment vertical="center"/>
    </xf>
    <xf numFmtId="9" fontId="162" fillId="0" borderId="0" xfId="1" applyNumberFormat="1" applyFont="1" applyBorder="1" applyAlignment="1">
      <alignment horizontal="right"/>
    </xf>
    <xf numFmtId="164" fontId="170" fillId="0" borderId="0" xfId="3" applyNumberFormat="1" applyFont="1" applyFill="1"/>
    <xf numFmtId="0" fontId="174" fillId="33" borderId="0" xfId="2" applyFont="1" applyFill="1" applyAlignment="1">
      <alignment horizontal="left"/>
    </xf>
    <xf numFmtId="0" fontId="168" fillId="33" borderId="0" xfId="2" applyFont="1" applyFill="1" applyBorder="1" applyAlignment="1">
      <alignment horizontal="left"/>
    </xf>
    <xf numFmtId="164" fontId="170" fillId="0" borderId="0" xfId="3" applyNumberFormat="1" applyFont="1" applyBorder="1"/>
    <xf numFmtId="0" fontId="172" fillId="0" borderId="0" xfId="4" applyFont="1" applyBorder="1" applyAlignment="1">
      <alignment horizontal="right" vertical="top"/>
    </xf>
    <xf numFmtId="0" fontId="169" fillId="33" borderId="0" xfId="2" applyFont="1" applyFill="1" applyBorder="1" applyAlignment="1">
      <alignment horizontal="left"/>
    </xf>
    <xf numFmtId="0" fontId="178" fillId="33" borderId="0" xfId="5" applyFont="1" applyFill="1" applyBorder="1" applyAlignment="1">
      <alignment horizontal="left" vertical="center" wrapText="1" indent="2"/>
    </xf>
    <xf numFmtId="165" fontId="161" fillId="0" borderId="0" xfId="3" applyNumberFormat="1" applyFont="1" applyBorder="1" applyAlignment="1">
      <alignment horizontal="right" vertical="center" wrapText="1"/>
    </xf>
    <xf numFmtId="0" fontId="172" fillId="33" borderId="0" xfId="5" applyFont="1" applyFill="1" applyBorder="1" applyAlignment="1">
      <alignment vertical="center" wrapText="1"/>
    </xf>
    <xf numFmtId="164" fontId="179" fillId="0" borderId="0" xfId="3" applyNumberFormat="1" applyFont="1" applyBorder="1" applyAlignment="1">
      <alignment vertical="top"/>
    </xf>
    <xf numFmtId="165" fontId="1" fillId="0" borderId="0" xfId="3" applyNumberFormat="1" applyFont="1" applyBorder="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1" fillId="33" borderId="0" xfId="5" applyFont="1" applyFill="1" applyBorder="1" applyAlignment="1">
      <alignment horizontal="left" vertical="top" wrapText="1" indent="2"/>
    </xf>
    <xf numFmtId="0" fontId="164" fillId="33" borderId="0" xfId="5" applyFont="1" applyFill="1" applyBorder="1" applyAlignment="1">
      <alignment horizontal="left" vertical="top" indent="2"/>
    </xf>
    <xf numFmtId="0" fontId="182" fillId="33" borderId="0" xfId="5" applyFont="1" applyFill="1" applyBorder="1" applyAlignment="1">
      <alignment horizontal="left" vertical="top" wrapText="1" indent="2"/>
    </xf>
    <xf numFmtId="0" fontId="183" fillId="33" borderId="0" xfId="5" applyFont="1" applyFill="1" applyBorder="1" applyAlignment="1">
      <alignment horizontal="left" vertical="top" wrapText="1" indent="2"/>
    </xf>
    <xf numFmtId="0" fontId="164" fillId="0" borderId="0" xfId="4" applyFont="1" applyBorder="1" applyAlignment="1">
      <alignment horizontal="left"/>
    </xf>
    <xf numFmtId="0" fontId="164" fillId="0" borderId="0" xfId="52746" applyFont="1"/>
    <xf numFmtId="0" fontId="174" fillId="33" borderId="0" xfId="2" applyFont="1" applyFill="1" applyBorder="1" applyAlignment="1">
      <alignment horizontal="left"/>
    </xf>
    <xf numFmtId="0" fontId="184" fillId="0" borderId="0" xfId="2" applyFont="1" applyFill="1" applyBorder="1"/>
    <xf numFmtId="0" fontId="169" fillId="0" borderId="0" xfId="2" applyFont="1" applyFill="1" applyBorder="1" applyAlignment="1">
      <alignment horizontal="center"/>
    </xf>
    <xf numFmtId="0" fontId="169" fillId="0" borderId="0" xfId="7" applyFont="1" applyBorder="1"/>
    <xf numFmtId="0" fontId="164" fillId="0" borderId="0" xfId="52746" applyFont="1" applyBorder="1"/>
    <xf numFmtId="0" fontId="169" fillId="0" borderId="0" xfId="7" applyFont="1" applyBorder="1" applyAlignment="1">
      <alignment wrapText="1"/>
    </xf>
    <xf numFmtId="0" fontId="169" fillId="0" borderId="0" xfId="7" applyFont="1" applyBorder="1" applyAlignment="1">
      <alignment vertical="top"/>
    </xf>
    <xf numFmtId="15" fontId="169" fillId="0" borderId="0" xfId="7" applyNumberFormat="1" applyFont="1" applyBorder="1" applyAlignment="1">
      <alignment horizontal="right" vertical="top" wrapText="1"/>
    </xf>
    <xf numFmtId="0" fontId="169" fillId="0" borderId="0" xfId="7" applyFont="1" applyBorder="1" applyAlignment="1">
      <alignment horizontal="right"/>
    </xf>
    <xf numFmtId="0" fontId="185" fillId="0" borderId="0" xfId="52746" applyFont="1" applyBorder="1" applyAlignment="1"/>
    <xf numFmtId="9" fontId="1" fillId="0" borderId="0" xfId="50305" applyFont="1"/>
    <xf numFmtId="15" fontId="184" fillId="0" borderId="0" xfId="52747" applyFont="1" applyFill="1" applyBorder="1" applyAlignment="1" applyProtection="1">
      <alignment horizontal="left" vertical="center"/>
      <protection locked="0"/>
    </xf>
    <xf numFmtId="263" fontId="184" fillId="0" borderId="0" xfId="7" applyNumberFormat="1" applyFont="1" applyFill="1" applyBorder="1" applyAlignment="1">
      <alignment horizontal="right" vertical="center"/>
    </xf>
    <xf numFmtId="166" fontId="184"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protection locked="0"/>
    </xf>
    <xf numFmtId="263" fontId="169" fillId="0" borderId="0" xfId="7" applyNumberFormat="1" applyFont="1" applyFill="1" applyBorder="1" applyAlignment="1">
      <alignment horizontal="right" vertical="center"/>
    </xf>
    <xf numFmtId="166" fontId="169"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wrapText="1"/>
      <protection locked="0"/>
    </xf>
    <xf numFmtId="264" fontId="186" fillId="0" borderId="0" xfId="52746" quotePrefix="1" applyNumberFormat="1" applyFont="1" applyBorder="1" applyAlignment="1"/>
    <xf numFmtId="264" fontId="187" fillId="0" borderId="0" xfId="52746" applyNumberFormat="1" applyFont="1" applyBorder="1" applyAlignment="1"/>
    <xf numFmtId="264" fontId="186" fillId="0" borderId="0" xfId="52746" applyNumberFormat="1" applyFont="1" applyBorder="1" applyAlignment="1"/>
    <xf numFmtId="0" fontId="164" fillId="0" borderId="0" xfId="52746" applyFont="1" applyBorder="1" applyAlignment="1">
      <alignment wrapText="1"/>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4" fillId="33" borderId="0" xfId="5" applyFont="1" applyFill="1" applyAlignment="1">
      <alignment vertical="center" wrapText="1"/>
    </xf>
    <xf numFmtId="0" fontId="164" fillId="0" borderId="0" xfId="5" applyFont="1" applyFill="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Fill="1" applyBorder="1" applyAlignment="1">
      <alignment vertical="center"/>
    </xf>
    <xf numFmtId="164" fontId="1" fillId="0" borderId="0" xfId="3" quotePrefix="1" applyNumberFormat="1" applyFont="1" applyBorder="1" applyAlignment="1">
      <alignment vertical="center"/>
    </xf>
    <xf numFmtId="169" fontId="1" fillId="0" borderId="0" xfId="3" quotePrefix="1" applyNumberFormat="1" applyFont="1" applyFill="1" applyBorder="1" applyAlignment="1">
      <alignment vertical="center"/>
    </xf>
    <xf numFmtId="0" fontId="1" fillId="0" borderId="12" xfId="0" applyFont="1" applyBorder="1"/>
    <xf numFmtId="164" fontId="1" fillId="0" borderId="0" xfId="3" applyNumberFormat="1" applyFont="1" applyFill="1" applyAlignment="1">
      <alignment horizontal="justify" vertical="center"/>
    </xf>
    <xf numFmtId="0" fontId="1" fillId="0" borderId="0" xfId="0" applyFont="1" applyFill="1"/>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4" fillId="0" borderId="0" xfId="19246" applyFont="1"/>
    <xf numFmtId="0" fontId="164" fillId="0" borderId="0" xfId="19246" applyFont="1" applyFill="1"/>
    <xf numFmtId="0" fontId="164" fillId="0" borderId="0" xfId="19246" applyFont="1" applyAlignment="1">
      <alignment wrapText="1"/>
    </xf>
    <xf numFmtId="0" fontId="172" fillId="33" borderId="12" xfId="5" applyFont="1" applyFill="1" applyBorder="1" applyAlignment="1">
      <alignment vertical="center" wrapText="1"/>
    </xf>
    <xf numFmtId="165" fontId="161" fillId="0" borderId="12" xfId="3" applyNumberFormat="1" applyFont="1" applyFill="1" applyBorder="1" applyAlignment="1">
      <alignment horizontal="right" vertical="center" wrapText="1"/>
    </xf>
    <xf numFmtId="0" fontId="164" fillId="33" borderId="12" xfId="5" applyFont="1" applyFill="1" applyBorder="1" applyAlignment="1">
      <alignment vertical="center" wrapText="1"/>
    </xf>
    <xf numFmtId="165" fontId="1" fillId="0" borderId="12" xfId="3" applyNumberFormat="1" applyFont="1" applyFill="1" applyBorder="1" applyAlignment="1">
      <alignment horizontal="right" vertical="center" wrapText="1"/>
    </xf>
    <xf numFmtId="169" fontId="1" fillId="0" borderId="23" xfId="3" applyNumberFormat="1" applyFont="1" applyFill="1" applyBorder="1" applyAlignment="1">
      <alignment horizontal="right" vertical="center" wrapText="1"/>
    </xf>
    <xf numFmtId="164" fontId="1" fillId="34" borderId="0" xfId="3" applyNumberFormat="1" applyFont="1" applyFill="1" applyBorder="1" applyAlignment="1">
      <alignment vertical="center"/>
    </xf>
    <xf numFmtId="9" fontId="162" fillId="0" borderId="0" xfId="1" applyFont="1" applyFill="1" applyBorder="1" applyAlignment="1">
      <alignment horizontal="right"/>
    </xf>
    <xf numFmtId="218" fontId="164" fillId="0" borderId="0" xfId="5" applyNumberFormat="1" applyFont="1" applyFill="1" applyAlignment="1">
      <alignment vertical="center" wrapText="1"/>
    </xf>
    <xf numFmtId="169" fontId="1" fillId="0" borderId="0" xfId="3" applyNumberFormat="1" applyFont="1" applyFill="1" applyAlignment="1">
      <alignment vertical="center"/>
    </xf>
    <xf numFmtId="265" fontId="168" fillId="33" borderId="0" xfId="52748" applyNumberFormat="1" applyFont="1" applyFill="1" applyAlignment="1">
      <alignment horizontal="left"/>
    </xf>
    <xf numFmtId="10" fontId="169" fillId="33" borderId="0" xfId="1" applyNumberFormat="1" applyFont="1" applyFill="1" applyAlignment="1">
      <alignment horizontal="left"/>
    </xf>
    <xf numFmtId="164" fontId="176" fillId="0" borderId="0" xfId="3" applyNumberFormat="1" applyFont="1" applyAlignment="1">
      <alignment vertical="center"/>
    </xf>
    <xf numFmtId="164" fontId="177" fillId="0" borderId="0" xfId="3" applyNumberFormat="1" applyFont="1" applyAlignment="1">
      <alignment horizontal="left" vertical="center" indent="2"/>
    </xf>
    <xf numFmtId="0" fontId="178" fillId="33" borderId="0" xfId="5" applyFont="1" applyFill="1" applyAlignment="1">
      <alignment horizontal="left" vertical="center" wrapText="1" indent="2"/>
    </xf>
    <xf numFmtId="164" fontId="177" fillId="0" borderId="0" xfId="3" applyNumberFormat="1" applyFont="1" applyAlignment="1">
      <alignment horizontal="left" vertical="center" wrapText="1" indent="2"/>
    </xf>
    <xf numFmtId="165" fontId="1" fillId="34" borderId="42" xfId="3" applyNumberFormat="1" applyFont="1" applyFill="1" applyBorder="1" applyAlignment="1">
      <alignment horizontal="right" vertical="center" wrapText="1"/>
    </xf>
    <xf numFmtId="165" fontId="1" fillId="34" borderId="0" xfId="3" applyNumberFormat="1" applyFont="1" applyFill="1" applyBorder="1" applyAlignment="1">
      <alignment horizontal="right" vertical="center" wrapText="1"/>
    </xf>
    <xf numFmtId="165" fontId="161" fillId="34" borderId="23" xfId="3" applyNumberFormat="1" applyFont="1" applyFill="1" applyBorder="1" applyAlignment="1">
      <alignment horizontal="right" vertical="center" wrapText="1"/>
    </xf>
    <xf numFmtId="165" fontId="1" fillId="34" borderId="12" xfId="3" applyNumberFormat="1" applyFont="1" applyFill="1" applyBorder="1" applyAlignment="1">
      <alignment horizontal="right" vertical="center" wrapText="1"/>
    </xf>
    <xf numFmtId="165" fontId="161" fillId="34" borderId="12" xfId="3" applyNumberFormat="1" applyFont="1" applyFill="1" applyBorder="1" applyAlignment="1">
      <alignment horizontal="right" vertical="center" wrapText="1"/>
    </xf>
    <xf numFmtId="168" fontId="1" fillId="34" borderId="42" xfId="3" applyNumberFormat="1" applyFont="1" applyFill="1" applyBorder="1" applyAlignment="1">
      <alignment horizontal="right" vertical="center" wrapText="1"/>
    </xf>
    <xf numFmtId="168" fontId="1" fillId="34" borderId="0" xfId="3" applyNumberFormat="1" applyFont="1" applyFill="1" applyBorder="1" applyAlignment="1">
      <alignment horizontal="right" vertical="center" wrapText="1"/>
    </xf>
    <xf numFmtId="168" fontId="161" fillId="34" borderId="23" xfId="3" applyNumberFormat="1" applyFont="1" applyFill="1" applyBorder="1" applyAlignment="1">
      <alignment horizontal="right" vertical="center" wrapText="1"/>
    </xf>
    <xf numFmtId="169" fontId="1" fillId="34" borderId="23" xfId="3" applyNumberFormat="1" applyFont="1" applyFill="1" applyBorder="1" applyAlignment="1">
      <alignment horizontal="right" vertical="center" wrapText="1"/>
    </xf>
    <xf numFmtId="168" fontId="1" fillId="34" borderId="0" xfId="3" applyNumberFormat="1" applyFont="1" applyFill="1" applyBorder="1" applyAlignment="1">
      <alignment horizontal="right" wrapText="1"/>
    </xf>
    <xf numFmtId="0" fontId="164" fillId="34" borderId="0" xfId="5" applyFont="1" applyFill="1" applyAlignment="1">
      <alignment vertical="center" wrapText="1"/>
    </xf>
    <xf numFmtId="218" fontId="164" fillId="34" borderId="0" xfId="5" applyNumberFormat="1" applyFont="1" applyFill="1" applyAlignment="1">
      <alignment vertical="center" wrapText="1"/>
    </xf>
    <xf numFmtId="170" fontId="163" fillId="34" borderId="0" xfId="1" applyNumberFormat="1" applyFont="1" applyFill="1" applyAlignment="1">
      <alignment horizontal="right" vertical="center" wrapText="1"/>
    </xf>
    <xf numFmtId="170" fontId="163" fillId="34" borderId="0" xfId="1" applyNumberFormat="1" applyFont="1" applyFill="1" applyBorder="1" applyAlignment="1">
      <alignment horizontal="right" vertical="center"/>
    </xf>
    <xf numFmtId="170" fontId="163" fillId="34" borderId="0" xfId="1" applyNumberFormat="1" applyFont="1" applyFill="1" applyAlignment="1">
      <alignment horizontal="right" vertical="center"/>
    </xf>
    <xf numFmtId="164" fontId="161" fillId="34" borderId="0" xfId="3" applyNumberFormat="1" applyFont="1" applyFill="1" applyBorder="1" applyAlignment="1">
      <alignment vertical="center"/>
    </xf>
    <xf numFmtId="9" fontId="163" fillId="34" borderId="0" xfId="1" applyFont="1" applyFill="1" applyAlignment="1">
      <alignment horizontal="right" vertical="center"/>
    </xf>
    <xf numFmtId="169" fontId="1" fillId="34" borderId="0" xfId="3" applyNumberFormat="1" applyFont="1" applyFill="1" applyAlignment="1">
      <alignment vertical="center"/>
    </xf>
    <xf numFmtId="169" fontId="1" fillId="34" borderId="0" xfId="3" applyNumberFormat="1" applyFont="1" applyFill="1" applyBorder="1" applyAlignment="1">
      <alignment vertical="center"/>
    </xf>
    <xf numFmtId="169" fontId="1" fillId="34" borderId="0" xfId="3" quotePrefix="1" applyNumberFormat="1" applyFont="1" applyFill="1" applyBorder="1" applyAlignment="1">
      <alignment vertical="center"/>
    </xf>
    <xf numFmtId="164" fontId="1" fillId="0" borderId="23" xfId="3" applyNumberFormat="1" applyFont="1" applyBorder="1" applyAlignment="1">
      <alignment vertical="center"/>
    </xf>
    <xf numFmtId="165" fontId="1" fillId="0" borderId="23" xfId="3" applyNumberFormat="1" applyFont="1" applyFill="1" applyBorder="1" applyAlignment="1">
      <alignment horizontal="right" vertical="center" wrapText="1"/>
    </xf>
    <xf numFmtId="0" fontId="175" fillId="33" borderId="0" xfId="2" applyFont="1" applyFill="1" applyAlignment="1">
      <alignment horizontal="left"/>
    </xf>
    <xf numFmtId="0" fontId="164" fillId="0" borderId="0" xfId="4" applyFont="1" applyAlignment="1">
      <alignment horizontal="left"/>
    </xf>
    <xf numFmtId="0" fontId="184" fillId="0" borderId="0" xfId="7" applyNumberFormat="1" applyFont="1" applyFill="1" applyBorder="1" applyAlignment="1">
      <alignment horizontal="left" vertical="top" wrapText="1" indent="2"/>
    </xf>
    <xf numFmtId="0" fontId="185" fillId="0" borderId="0" xfId="52746" applyFont="1" applyBorder="1" applyAlignment="1">
      <alignment horizontal="center"/>
    </xf>
    <xf numFmtId="0" fontId="164" fillId="0" borderId="0" xfId="52746" quotePrefix="1" applyFont="1" applyBorder="1" applyAlignment="1">
      <alignment horizontal="left" wrapText="1"/>
    </xf>
    <xf numFmtId="0" fontId="175" fillId="33" borderId="0" xfId="2" applyFont="1" applyFill="1" applyAlignment="1">
      <alignment horizontal="left"/>
    </xf>
    <xf numFmtId="0" fontId="164" fillId="0" borderId="0" xfId="4" applyFont="1" applyFill="1" applyBorder="1" applyAlignment="1">
      <alignment horizontal="left" vertical="top" wrapText="1"/>
    </xf>
    <xf numFmtId="0" fontId="164" fillId="0" borderId="0" xfId="4" quotePrefix="1" applyFont="1" applyFill="1" applyBorder="1" applyAlignment="1">
      <alignment horizontal="left" vertical="center" wrapText="1"/>
    </xf>
    <xf numFmtId="0" fontId="164" fillId="0" borderId="0" xfId="4" applyFont="1" applyFill="1" applyBorder="1" applyAlignment="1">
      <alignment horizontal="left" vertical="center" wrapText="1"/>
    </xf>
    <xf numFmtId="164" fontId="180" fillId="0" borderId="0" xfId="3" applyNumberFormat="1" applyFont="1" applyBorder="1" applyAlignment="1">
      <alignment horizontal="left" vertical="top" wrapText="1" indent="2"/>
    </xf>
    <xf numFmtId="0" fontId="164" fillId="0" borderId="0" xfId="4" applyFont="1" applyFill="1" applyAlignment="1">
      <alignment horizontal="left" vertical="top" wrapText="1"/>
    </xf>
    <xf numFmtId="0" fontId="164" fillId="0" borderId="0" xfId="4" applyFont="1" applyAlignment="1">
      <alignment horizontal="left"/>
    </xf>
    <xf numFmtId="0" fontId="164" fillId="0" borderId="0" xfId="4" quotePrefix="1" applyFont="1" applyFill="1" applyAlignment="1">
      <alignment horizontal="left" vertical="center" wrapText="1"/>
    </xf>
    <xf numFmtId="0" fontId="164" fillId="0" borderId="0" xfId="4" applyFont="1" applyFill="1" applyAlignment="1">
      <alignment horizontal="left" wrapText="1"/>
    </xf>
    <xf numFmtId="0" fontId="1" fillId="0" borderId="0" xfId="0" applyFont="1" applyFill="1" applyAlignment="1">
      <alignment wrapText="1"/>
    </xf>
    <xf numFmtId="0" fontId="164" fillId="0" borderId="0" xfId="19246" applyFont="1" applyAlignment="1">
      <alignment horizontal="left" vertical="top" wrapText="1"/>
    </xf>
    <xf numFmtId="0" fontId="164" fillId="0" borderId="0" xfId="19246" applyFont="1" applyFill="1" applyAlignment="1">
      <alignment horizontal="left" vertical="top" wrapText="1"/>
    </xf>
  </cellXfs>
  <cellStyles count="52749">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xfId="52748" builtinId="3"/>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showOutlineSymbols="0" view="pageBreakPreview" zoomScale="85" zoomScaleNormal="115" zoomScaleSheetLayoutView="85" zoomScalePageLayoutView="85" workbookViewId="0">
      <selection activeCell="A2" sqref="A2"/>
    </sheetView>
  </sheetViews>
  <sheetFormatPr defaultColWidth="9.140625" defaultRowHeight="16.5" customHeight="1"/>
  <cols>
    <col min="1" max="1" width="9.140625" style="62"/>
    <col min="2" max="2" width="77.140625" style="62" customWidth="1"/>
    <col min="3" max="7" width="10.7109375" style="62" customWidth="1"/>
    <col min="8" max="8" width="9.140625" style="62" customWidth="1"/>
    <col min="9" max="9" width="9.28515625" style="62" customWidth="1"/>
    <col min="10" max="16384" width="9.140625" style="62"/>
  </cols>
  <sheetData>
    <row r="1" spans="2:10" ht="15" customHeight="1"/>
    <row r="2" spans="2:10" ht="30" customHeight="1">
      <c r="B2" s="63" t="s">
        <v>0</v>
      </c>
      <c r="C2" s="46"/>
      <c r="D2" s="46"/>
      <c r="E2" s="46"/>
      <c r="F2" s="46"/>
      <c r="G2" s="64"/>
      <c r="H2" s="64"/>
      <c r="I2" s="65"/>
    </row>
    <row r="3" spans="2:10" ht="30" customHeight="1">
      <c r="B3" s="147" t="s">
        <v>1</v>
      </c>
      <c r="C3" s="147"/>
      <c r="D3" s="147"/>
      <c r="E3" s="147"/>
      <c r="F3" s="147"/>
      <c r="G3" s="147"/>
      <c r="H3" s="64"/>
      <c r="I3" s="64"/>
    </row>
    <row r="4" spans="2:10" ht="15" customHeight="1">
      <c r="B4" s="66"/>
      <c r="C4" s="66"/>
      <c r="D4" s="66"/>
      <c r="E4" s="66"/>
      <c r="F4" s="66"/>
      <c r="G4" s="67"/>
      <c r="H4" s="68"/>
      <c r="I4" s="68"/>
    </row>
    <row r="5" spans="2:10" ht="15" customHeight="1">
      <c r="B5" s="69"/>
      <c r="C5" s="70"/>
      <c r="D5" s="70"/>
      <c r="E5" s="70"/>
      <c r="F5" s="70"/>
      <c r="G5" s="70"/>
      <c r="H5" s="70"/>
      <c r="I5" s="70"/>
    </row>
    <row r="6" spans="2:10" ht="15" customHeight="1">
      <c r="B6" s="69"/>
      <c r="C6" s="70"/>
      <c r="D6" s="70"/>
      <c r="E6" s="70"/>
      <c r="F6" s="70"/>
      <c r="G6" s="70"/>
      <c r="H6" s="70"/>
      <c r="I6" s="70"/>
    </row>
    <row r="7" spans="2:10" ht="15" customHeight="1">
      <c r="B7" s="69"/>
      <c r="C7" s="70"/>
      <c r="D7" s="70"/>
      <c r="E7" s="70"/>
      <c r="F7" s="70"/>
      <c r="G7" s="70"/>
      <c r="H7" s="70"/>
      <c r="I7" s="70"/>
    </row>
    <row r="8" spans="2:10" ht="15" customHeight="1">
      <c r="B8" s="69"/>
      <c r="C8" s="70"/>
      <c r="D8" s="70"/>
      <c r="E8" s="70"/>
      <c r="F8" s="70"/>
      <c r="G8" s="70"/>
      <c r="H8" s="70"/>
      <c r="I8" s="70"/>
    </row>
    <row r="9" spans="2:10" ht="15" customHeight="1">
      <c r="B9" s="69"/>
      <c r="C9" s="70"/>
      <c r="D9" s="70"/>
      <c r="E9" s="70"/>
      <c r="F9" s="70"/>
      <c r="G9" s="70"/>
      <c r="H9" s="70"/>
      <c r="I9" s="70"/>
    </row>
    <row r="10" spans="2:10" ht="15" customHeight="1">
      <c r="B10" s="69"/>
      <c r="C10" s="70"/>
      <c r="D10" s="70"/>
      <c r="E10" s="70"/>
      <c r="F10" s="70"/>
      <c r="G10" s="70"/>
      <c r="H10" s="70"/>
      <c r="I10" s="70"/>
    </row>
    <row r="11" spans="2:10" ht="15" customHeight="1">
      <c r="B11" s="66"/>
      <c r="C11" s="71"/>
      <c r="D11" s="71"/>
      <c r="E11" s="71"/>
      <c r="F11" s="71"/>
      <c r="G11" s="71"/>
      <c r="H11" s="71"/>
      <c r="I11" s="71"/>
    </row>
    <row r="12" spans="2:10" ht="42.75">
      <c r="B12" s="145" t="s">
        <v>2</v>
      </c>
      <c r="C12" s="145"/>
      <c r="D12" s="145"/>
      <c r="E12" s="145"/>
      <c r="F12" s="145"/>
      <c r="G12" s="145"/>
      <c r="H12" s="72"/>
      <c r="I12" s="72"/>
      <c r="J12" s="73"/>
    </row>
    <row r="13" spans="2:10" ht="15" customHeight="1">
      <c r="B13" s="74"/>
      <c r="C13" s="75"/>
      <c r="D13" s="75"/>
      <c r="E13" s="75"/>
      <c r="F13" s="75"/>
      <c r="G13" s="75"/>
      <c r="H13" s="144"/>
      <c r="I13" s="76"/>
      <c r="J13" s="73"/>
    </row>
    <row r="14" spans="2:10" ht="15" customHeight="1">
      <c r="B14" s="77"/>
      <c r="C14" s="78"/>
      <c r="D14" s="78"/>
      <c r="E14" s="78"/>
      <c r="F14" s="78"/>
      <c r="G14" s="78"/>
      <c r="H14" s="144"/>
      <c r="I14" s="79"/>
      <c r="J14" s="73"/>
    </row>
    <row r="15" spans="2:10" ht="15" customHeight="1">
      <c r="B15" s="74"/>
      <c r="C15" s="75"/>
      <c r="D15" s="75"/>
      <c r="E15" s="75"/>
      <c r="F15" s="75"/>
      <c r="G15" s="75"/>
      <c r="H15" s="144"/>
      <c r="I15" s="76"/>
      <c r="J15" s="73"/>
    </row>
    <row r="16" spans="2:10" ht="15" customHeight="1">
      <c r="B16" s="74"/>
      <c r="C16" s="75"/>
      <c r="D16" s="75"/>
      <c r="E16" s="75"/>
      <c r="F16" s="75"/>
      <c r="G16" s="75"/>
      <c r="H16" s="144"/>
      <c r="I16" s="76"/>
      <c r="J16" s="73"/>
    </row>
    <row r="17" spans="2:10" ht="15" customHeight="1">
      <c r="B17" s="74"/>
      <c r="C17" s="75"/>
      <c r="D17" s="75"/>
      <c r="E17" s="75"/>
      <c r="F17" s="75"/>
      <c r="G17" s="75"/>
      <c r="H17" s="144"/>
      <c r="I17" s="76"/>
      <c r="J17" s="73"/>
    </row>
    <row r="18" spans="2:10" ht="15" customHeight="1">
      <c r="B18" s="74"/>
      <c r="C18" s="75"/>
      <c r="D18" s="75"/>
      <c r="E18" s="75"/>
      <c r="F18" s="75"/>
      <c r="G18" s="75"/>
      <c r="H18" s="144"/>
      <c r="I18" s="76"/>
      <c r="J18" s="73"/>
    </row>
    <row r="19" spans="2:10" ht="15" customHeight="1">
      <c r="B19" s="74"/>
      <c r="C19" s="75"/>
      <c r="D19" s="75"/>
      <c r="E19" s="75"/>
      <c r="F19" s="75"/>
      <c r="G19" s="75"/>
      <c r="H19" s="144"/>
      <c r="I19" s="76"/>
      <c r="J19" s="73"/>
    </row>
    <row r="20" spans="2:10" ht="15" customHeight="1">
      <c r="B20" s="80"/>
      <c r="C20" s="78"/>
      <c r="D20" s="78"/>
      <c r="E20" s="78"/>
      <c r="F20" s="78"/>
      <c r="G20" s="78"/>
      <c r="H20" s="144"/>
      <c r="I20" s="79"/>
      <c r="J20" s="73"/>
    </row>
    <row r="21" spans="2:10" ht="15" customHeight="1">
      <c r="B21" s="77"/>
      <c r="C21" s="78"/>
      <c r="D21" s="78"/>
      <c r="E21" s="78"/>
      <c r="F21" s="78"/>
      <c r="G21" s="78"/>
      <c r="H21" s="144"/>
      <c r="I21" s="79"/>
      <c r="J21" s="73"/>
    </row>
    <row r="22" spans="2:10" ht="15" customHeight="1">
      <c r="B22" s="74"/>
      <c r="C22" s="75"/>
      <c r="D22" s="75"/>
      <c r="E22" s="75"/>
      <c r="F22" s="75"/>
      <c r="G22" s="75"/>
      <c r="H22" s="144"/>
      <c r="I22" s="76"/>
      <c r="J22" s="73"/>
    </row>
    <row r="23" spans="2:10" ht="15" customHeight="1">
      <c r="B23" s="81"/>
      <c r="C23" s="82"/>
      <c r="D23" s="82"/>
      <c r="E23" s="82"/>
      <c r="F23" s="82"/>
      <c r="G23" s="82"/>
      <c r="H23" s="83"/>
      <c r="I23" s="83"/>
      <c r="J23" s="73"/>
    </row>
    <row r="24" spans="2:10" ht="15" customHeight="1">
      <c r="B24" s="74"/>
      <c r="C24" s="75"/>
      <c r="D24" s="75"/>
      <c r="E24" s="75"/>
      <c r="F24" s="75"/>
      <c r="G24" s="75"/>
      <c r="H24" s="75"/>
      <c r="I24" s="76"/>
      <c r="J24" s="73"/>
    </row>
    <row r="25" spans="2:10" ht="15" customHeight="1">
      <c r="B25" s="146"/>
      <c r="C25" s="146"/>
      <c r="D25" s="146"/>
      <c r="E25" s="146"/>
      <c r="F25" s="146"/>
      <c r="G25" s="146"/>
      <c r="H25" s="84"/>
      <c r="I25" s="84"/>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7"/>
  <sheetViews>
    <sheetView showGridLines="0" showZeros="0" tabSelected="1" view="pageBreakPreview" zoomScale="70" zoomScaleNormal="115" zoomScaleSheetLayoutView="70" workbookViewId="0">
      <selection activeCell="A2" sqref="A2"/>
    </sheetView>
  </sheetViews>
  <sheetFormatPr defaultColWidth="9.140625" defaultRowHeight="18.75"/>
  <cols>
    <col min="1" max="1" width="9.140625" style="31"/>
    <col min="2" max="2" width="89.140625" style="31" customWidth="1"/>
    <col min="3" max="7" width="10.7109375" style="31" customWidth="1"/>
    <col min="8" max="16384" width="9.140625" style="31"/>
  </cols>
  <sheetData>
    <row r="2" spans="2:7" ht="30" customHeight="1">
      <c r="B2" s="45" t="s">
        <v>0</v>
      </c>
      <c r="C2" s="46"/>
      <c r="D2" s="46"/>
      <c r="E2" s="47"/>
      <c r="F2" s="47"/>
      <c r="G2" s="48"/>
    </row>
    <row r="3" spans="2:7" ht="30" customHeight="1">
      <c r="B3" s="142" t="str">
        <f>Cover!B3</f>
        <v>Results for six months ended 30 June 2021</v>
      </c>
      <c r="C3" s="49"/>
      <c r="D3" s="49"/>
      <c r="E3" s="47"/>
      <c r="F3" s="47"/>
      <c r="G3" s="47"/>
    </row>
    <row r="4" spans="2:7">
      <c r="B4" s="47"/>
      <c r="C4" s="24"/>
      <c r="D4" s="47"/>
      <c r="E4" s="47"/>
      <c r="F4" s="47"/>
      <c r="G4" s="47"/>
    </row>
    <row r="5" spans="2:7">
      <c r="B5" s="21"/>
      <c r="C5" s="24"/>
      <c r="D5" s="24"/>
      <c r="E5" s="24"/>
      <c r="F5" s="24"/>
      <c r="G5" s="24"/>
    </row>
    <row r="6" spans="2:7">
      <c r="C6" s="24"/>
      <c r="D6" s="24"/>
      <c r="E6" s="24"/>
      <c r="F6" s="24"/>
      <c r="G6" s="24"/>
    </row>
    <row r="7" spans="2:7" ht="25.5">
      <c r="B7" s="116" t="s">
        <v>3</v>
      </c>
      <c r="C7" s="35"/>
      <c r="D7" s="35"/>
      <c r="E7" s="35"/>
      <c r="F7" s="35"/>
      <c r="G7" s="35"/>
    </row>
    <row r="8" spans="2:7" ht="25.5">
      <c r="B8" s="117" t="s">
        <v>4</v>
      </c>
      <c r="C8" s="35"/>
      <c r="D8" s="35"/>
      <c r="E8" s="35"/>
      <c r="F8" s="35"/>
      <c r="G8" s="35"/>
    </row>
    <row r="9" spans="2:7" ht="25.5">
      <c r="B9" s="117" t="s">
        <v>5</v>
      </c>
      <c r="C9" s="51"/>
      <c r="D9" s="51"/>
      <c r="E9" s="51"/>
      <c r="F9" s="51"/>
      <c r="G9" s="51"/>
    </row>
    <row r="10" spans="2:7" ht="25.5">
      <c r="B10" s="118" t="s">
        <v>6</v>
      </c>
      <c r="C10" s="51"/>
      <c r="D10" s="51"/>
      <c r="E10" s="51"/>
      <c r="F10" s="51"/>
      <c r="G10" s="51"/>
    </row>
    <row r="11" spans="2:7" ht="25.5">
      <c r="B11" s="117" t="s">
        <v>7</v>
      </c>
      <c r="C11" s="35"/>
      <c r="D11" s="35"/>
      <c r="E11" s="35"/>
      <c r="F11" s="35"/>
      <c r="G11" s="35"/>
    </row>
    <row r="12" spans="2:7" ht="25.5">
      <c r="B12" s="119"/>
      <c r="C12" s="51"/>
      <c r="D12" s="51"/>
      <c r="E12" s="51"/>
      <c r="F12" s="51"/>
      <c r="G12" s="51"/>
    </row>
    <row r="13" spans="2:7" ht="25.5">
      <c r="B13" s="118"/>
      <c r="C13" s="51"/>
      <c r="D13" s="51"/>
      <c r="E13" s="51"/>
      <c r="F13" s="51"/>
      <c r="G13" s="51"/>
    </row>
    <row r="14" spans="2:7" ht="25.5">
      <c r="B14" s="50"/>
      <c r="C14" s="51"/>
      <c r="D14" s="51"/>
      <c r="E14" s="51"/>
      <c r="F14" s="51"/>
      <c r="G14" s="51"/>
    </row>
    <row r="15" spans="2:7" ht="15" customHeight="1">
      <c r="B15" s="52"/>
      <c r="C15" s="51"/>
      <c r="D15" s="51"/>
      <c r="E15" s="51"/>
      <c r="F15" s="51"/>
      <c r="G15" s="51"/>
    </row>
    <row r="16" spans="2:7" s="55" customFormat="1" ht="18.75" customHeight="1">
      <c r="B16" s="53" t="s">
        <v>8</v>
      </c>
      <c r="C16" s="54"/>
      <c r="D16" s="54"/>
      <c r="E16" s="54"/>
      <c r="F16" s="54"/>
      <c r="G16" s="54"/>
    </row>
    <row r="17" spans="2:7" s="56" customFormat="1" ht="48.75" customHeight="1">
      <c r="B17" s="151" t="s">
        <v>9</v>
      </c>
      <c r="C17" s="151"/>
      <c r="D17" s="151"/>
      <c r="E17" s="151"/>
      <c r="F17" s="151"/>
      <c r="G17" s="151"/>
    </row>
    <row r="18" spans="2:7" s="56" customFormat="1" ht="65.25" customHeight="1">
      <c r="B18" s="151" t="s">
        <v>10</v>
      </c>
      <c r="C18" s="151"/>
      <c r="D18" s="151"/>
      <c r="E18" s="151"/>
      <c r="F18" s="151"/>
      <c r="G18" s="151"/>
    </row>
    <row r="19" spans="2:7" s="56" customFormat="1" ht="18.75" customHeight="1">
      <c r="B19" s="57" t="s">
        <v>11</v>
      </c>
      <c r="C19" s="58"/>
      <c r="D19" s="58"/>
      <c r="E19" s="58"/>
      <c r="F19" s="58"/>
      <c r="G19" s="58"/>
    </row>
    <row r="20" spans="2:7" s="56" customFormat="1" ht="19.5">
      <c r="B20" s="59" t="s">
        <v>12</v>
      </c>
      <c r="C20" s="60"/>
      <c r="D20" s="60"/>
      <c r="E20" s="60"/>
      <c r="F20" s="60"/>
      <c r="G20" s="60"/>
    </row>
    <row r="21" spans="2:7" ht="15" customHeight="1">
      <c r="B21" s="61"/>
      <c r="C21" s="61"/>
      <c r="D21" s="61"/>
      <c r="E21" s="61"/>
      <c r="F21" s="61"/>
      <c r="G21" s="61"/>
    </row>
    <row r="22" spans="2:7">
      <c r="B22" s="148"/>
      <c r="C22" s="148"/>
      <c r="D22" s="148"/>
      <c r="E22" s="148"/>
      <c r="F22" s="148"/>
      <c r="G22" s="148"/>
    </row>
    <row r="23" spans="2:7" ht="15" customHeight="1">
      <c r="B23" s="149"/>
      <c r="C23" s="150"/>
      <c r="D23" s="150"/>
      <c r="E23" s="150"/>
      <c r="F23" s="150"/>
      <c r="G23" s="150"/>
    </row>
    <row r="36" spans="2:7">
      <c r="B36" s="44"/>
      <c r="C36" s="44"/>
      <c r="D36" s="44"/>
      <c r="E36" s="44"/>
      <c r="F36" s="44"/>
      <c r="G36" s="44"/>
    </row>
    <row r="37" spans="2:7">
      <c r="B37" s="44"/>
      <c r="C37" s="44"/>
      <c r="D37" s="44"/>
      <c r="E37" s="44"/>
      <c r="F37" s="44"/>
      <c r="G37" s="44"/>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Header>&amp;L&amp;"Calibri"&amp;10&amp;K000000Confidential&amp;1#</oddHeader>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G36"/>
  <sheetViews>
    <sheetView showGridLines="0" showZeros="0" zoomScaleNormal="100" zoomScaleSheetLayoutView="75" workbookViewId="0"/>
  </sheetViews>
  <sheetFormatPr defaultColWidth="9.140625" defaultRowHeight="18.75"/>
  <cols>
    <col min="1" max="1" width="9.140625" style="31"/>
    <col min="2" max="2" width="66.42578125" style="31" customWidth="1"/>
    <col min="3" max="6" width="13.5703125" style="31" customWidth="1"/>
    <col min="7" max="7" width="15.5703125" style="31" customWidth="1"/>
    <col min="8" max="10" width="9.140625" style="31"/>
    <col min="11" max="11" width="14.28515625" style="31" bestFit="1" customWidth="1"/>
    <col min="12" max="16384" width="9.140625" style="31"/>
  </cols>
  <sheetData>
    <row r="2" spans="2:7">
      <c r="B2" s="19" t="s">
        <v>0</v>
      </c>
      <c r="C2" s="19"/>
      <c r="D2" s="19"/>
      <c r="E2" s="19"/>
      <c r="F2" s="19"/>
      <c r="G2" s="114"/>
    </row>
    <row r="3" spans="2:7">
      <c r="B3" s="20" t="str">
        <f>Cover!B3</f>
        <v>Results for six months ended 30 June 2021</v>
      </c>
      <c r="C3" s="20"/>
      <c r="D3" s="20"/>
      <c r="E3" s="20"/>
      <c r="F3" s="20"/>
      <c r="G3" s="115"/>
    </row>
    <row r="5" spans="2:7" ht="18.75" customHeight="1">
      <c r="B5" s="21" t="s">
        <v>13</v>
      </c>
      <c r="C5" s="32" t="s">
        <v>14</v>
      </c>
      <c r="D5" s="32" t="s">
        <v>15</v>
      </c>
      <c r="E5" s="32" t="s">
        <v>16</v>
      </c>
      <c r="F5" s="32" t="s">
        <v>17</v>
      </c>
      <c r="G5" s="32" t="s">
        <v>18</v>
      </c>
    </row>
    <row r="6" spans="2:7" ht="15" customHeight="1">
      <c r="B6" s="13"/>
      <c r="C6" s="32" t="s">
        <v>19</v>
      </c>
      <c r="D6" s="32" t="s">
        <v>19</v>
      </c>
      <c r="E6" s="32" t="s">
        <v>19</v>
      </c>
      <c r="F6" s="32" t="s">
        <v>19</v>
      </c>
      <c r="G6" s="32" t="s">
        <v>19</v>
      </c>
    </row>
    <row r="7" spans="2:7" ht="15" customHeight="1">
      <c r="B7" s="25" t="s">
        <v>20</v>
      </c>
      <c r="C7" s="33">
        <v>1003000000</v>
      </c>
      <c r="D7" s="33">
        <v>925000000</v>
      </c>
      <c r="E7" s="33">
        <v>1000000000</v>
      </c>
      <c r="F7" s="33">
        <v>866000000</v>
      </c>
      <c r="G7" s="33">
        <v>761000000</v>
      </c>
    </row>
    <row r="8" spans="2:7" ht="15" customHeight="1">
      <c r="B8" s="30" t="s">
        <v>21</v>
      </c>
      <c r="C8" s="34">
        <v>191000000</v>
      </c>
      <c r="D8" s="34">
        <v>93000000</v>
      </c>
      <c r="E8" s="34">
        <v>45000000</v>
      </c>
      <c r="F8" s="34">
        <v>124000000</v>
      </c>
      <c r="G8" s="34">
        <v>101000000</v>
      </c>
    </row>
    <row r="9" spans="2:7" ht="15" customHeight="1">
      <c r="B9" s="27" t="s">
        <v>22</v>
      </c>
      <c r="C9" s="39">
        <v>1194000000</v>
      </c>
      <c r="D9" s="39">
        <v>1018000000</v>
      </c>
      <c r="E9" s="39">
        <v>1045000000</v>
      </c>
      <c r="F9" s="39">
        <v>990000000</v>
      </c>
      <c r="G9" s="39">
        <v>862000000</v>
      </c>
    </row>
    <row r="10" spans="2:7">
      <c r="B10" s="38" t="s">
        <v>23</v>
      </c>
      <c r="C10" s="39">
        <v>-622000000</v>
      </c>
      <c r="D10" s="39">
        <v>-719000000</v>
      </c>
      <c r="E10" s="39">
        <v>-602000000</v>
      </c>
      <c r="F10" s="39">
        <v>-600000000</v>
      </c>
      <c r="G10" s="39">
        <v>-611000000</v>
      </c>
    </row>
    <row r="11" spans="2:7" ht="15" customHeight="1">
      <c r="B11" s="37" t="s">
        <v>24</v>
      </c>
      <c r="C11" s="34">
        <v>68000000</v>
      </c>
      <c r="D11" s="34">
        <v>2000000</v>
      </c>
      <c r="E11" s="34">
        <v>-106000000</v>
      </c>
      <c r="F11" s="34">
        <v>-169000000</v>
      </c>
      <c r="G11" s="34">
        <v>-198000000</v>
      </c>
    </row>
    <row r="12" spans="2:7" ht="15" customHeight="1">
      <c r="B12" s="107" t="s">
        <v>25</v>
      </c>
      <c r="C12" s="108">
        <v>-64000000</v>
      </c>
      <c r="D12" s="108">
        <v>-126000000</v>
      </c>
      <c r="E12" s="108">
        <v>-130000000</v>
      </c>
      <c r="F12" s="108">
        <v>-70000000</v>
      </c>
      <c r="G12" s="108">
        <v>-13000000</v>
      </c>
    </row>
    <row r="13" spans="2:7" ht="15" customHeight="1">
      <c r="B13" s="105" t="s">
        <v>26</v>
      </c>
      <c r="C13" s="106">
        <v>576000000</v>
      </c>
      <c r="D13" s="106">
        <v>175000000</v>
      </c>
      <c r="E13" s="106">
        <v>207000000</v>
      </c>
      <c r="F13" s="106">
        <v>151000000</v>
      </c>
      <c r="G13" s="106">
        <v>40000000</v>
      </c>
    </row>
    <row r="14" spans="2:7" ht="15" customHeight="1">
      <c r="B14" s="6" t="s">
        <v>27</v>
      </c>
      <c r="C14" s="34">
        <v>-158000000</v>
      </c>
      <c r="D14" s="34">
        <v>-46000000</v>
      </c>
      <c r="E14" s="34">
        <v>-30000000</v>
      </c>
      <c r="F14" s="34">
        <v>-35000000</v>
      </c>
      <c r="G14" s="34">
        <v>-8000000</v>
      </c>
    </row>
    <row r="15" spans="2:7" ht="15" customHeight="1">
      <c r="B15" s="27" t="s">
        <v>28</v>
      </c>
      <c r="C15" s="39">
        <v>418000000</v>
      </c>
      <c r="D15" s="39">
        <v>129000000</v>
      </c>
      <c r="E15" s="39">
        <v>177000000</v>
      </c>
      <c r="F15" s="39">
        <v>116000000</v>
      </c>
      <c r="G15" s="39">
        <v>32000000</v>
      </c>
    </row>
    <row r="16" spans="2:7" ht="15" customHeight="1">
      <c r="B16" s="140" t="s">
        <v>29</v>
      </c>
      <c r="C16" s="141">
        <v>17000000</v>
      </c>
      <c r="D16" s="141">
        <v>7000000</v>
      </c>
      <c r="E16" s="141">
        <v>18000000</v>
      </c>
      <c r="F16" s="141">
        <v>14000000</v>
      </c>
      <c r="G16" s="141">
        <v>-6000000</v>
      </c>
    </row>
    <row r="17" spans="2:7" ht="15" customHeight="1">
      <c r="B17" s="27" t="s">
        <v>30</v>
      </c>
      <c r="C17" s="39">
        <v>435000000</v>
      </c>
      <c r="D17" s="39">
        <v>136000000</v>
      </c>
      <c r="E17" s="39">
        <v>195000000</v>
      </c>
      <c r="F17" s="39">
        <v>130000000</v>
      </c>
      <c r="G17" s="39">
        <v>26000000</v>
      </c>
    </row>
    <row r="18" spans="2:7" ht="15" customHeight="1"/>
    <row r="19" spans="2:7" ht="15" customHeight="1">
      <c r="B19" s="153" t="s">
        <v>31</v>
      </c>
      <c r="C19" s="153"/>
      <c r="D19" s="153"/>
      <c r="E19" s="153"/>
      <c r="F19" s="153"/>
      <c r="G19" s="153"/>
    </row>
    <row r="20" spans="2:7" ht="15" customHeight="1">
      <c r="B20" s="143" t="s">
        <v>32</v>
      </c>
      <c r="C20" s="143"/>
      <c r="D20" s="143"/>
      <c r="E20" s="143"/>
      <c r="F20" s="143"/>
      <c r="G20" s="143"/>
    </row>
    <row r="21" spans="2:7" ht="27" customHeight="1">
      <c r="B21" s="152"/>
      <c r="C21" s="152"/>
      <c r="D21" s="152"/>
      <c r="E21" s="152"/>
      <c r="F21" s="152"/>
      <c r="G21" s="152"/>
    </row>
    <row r="22" spans="2:7" ht="15" customHeight="1">
      <c r="B22" s="154"/>
      <c r="C22" s="154"/>
      <c r="D22" s="154"/>
      <c r="E22" s="154"/>
      <c r="F22" s="154"/>
      <c r="G22" s="154"/>
    </row>
    <row r="35" spans="2:7">
      <c r="B35" s="44"/>
      <c r="C35" s="44"/>
      <c r="D35" s="44"/>
      <c r="E35" s="44"/>
      <c r="F35" s="44"/>
      <c r="G35" s="44"/>
    </row>
    <row r="36" spans="2:7">
      <c r="B36" s="44"/>
      <c r="C36" s="44"/>
      <c r="D36" s="44"/>
      <c r="E36" s="44"/>
      <c r="F36" s="44"/>
      <c r="G36" s="44"/>
    </row>
  </sheetData>
  <mergeCells count="3">
    <mergeCell ref="B21:G21"/>
    <mergeCell ref="B19:G19"/>
    <mergeCell ref="B22:G22"/>
  </mergeCells>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G35"/>
  <sheetViews>
    <sheetView showGridLines="0" showZeros="0" zoomScaleNormal="100" zoomScaleSheetLayoutView="75" workbookViewId="0"/>
  </sheetViews>
  <sheetFormatPr defaultColWidth="9.140625" defaultRowHeight="18.75"/>
  <cols>
    <col min="1" max="1" width="9.140625" style="31"/>
    <col min="2" max="2" width="66.42578125" style="31" customWidth="1"/>
    <col min="3" max="7" width="13.5703125" style="31" customWidth="1"/>
    <col min="8" max="9" width="9.140625" style="31"/>
    <col min="10" max="10" width="12.5703125" style="31" bestFit="1" customWidth="1"/>
    <col min="11" max="16384" width="9.140625" style="31"/>
  </cols>
  <sheetData>
    <row r="2" spans="2:7">
      <c r="B2" s="19" t="s">
        <v>0</v>
      </c>
      <c r="C2" s="19"/>
      <c r="D2" s="19"/>
      <c r="E2" s="19"/>
      <c r="F2" s="19"/>
      <c r="G2" s="19"/>
    </row>
    <row r="3" spans="2:7">
      <c r="B3" s="20" t="str">
        <f>Cover!B3</f>
        <v>Results for six months ended 30 June 2021</v>
      </c>
      <c r="C3" s="20"/>
      <c r="D3" s="20"/>
      <c r="E3" s="20"/>
      <c r="F3" s="20"/>
      <c r="G3" s="20"/>
    </row>
    <row r="5" spans="2:7" ht="18.75" customHeight="1">
      <c r="B5" s="21" t="s">
        <v>33</v>
      </c>
      <c r="C5" s="32" t="s">
        <v>14</v>
      </c>
      <c r="D5" s="32" t="s">
        <v>15</v>
      </c>
      <c r="E5" s="32" t="s">
        <v>16</v>
      </c>
      <c r="F5" s="32" t="s">
        <v>17</v>
      </c>
      <c r="G5" s="32" t="s">
        <v>18</v>
      </c>
    </row>
    <row r="6" spans="2:7" ht="15" customHeight="1">
      <c r="B6" s="13"/>
      <c r="C6" s="32" t="s">
        <v>19</v>
      </c>
      <c r="D6" s="32" t="s">
        <v>19</v>
      </c>
      <c r="E6" s="32" t="s">
        <v>19</v>
      </c>
      <c r="F6" s="32" t="s">
        <v>19</v>
      </c>
      <c r="G6" s="32" t="s">
        <v>19</v>
      </c>
    </row>
    <row r="7" spans="2:7" ht="15" customHeight="1">
      <c r="B7" s="25" t="s">
        <v>20</v>
      </c>
      <c r="C7" s="33">
        <v>1003000000</v>
      </c>
      <c r="D7" s="33">
        <v>925000000</v>
      </c>
      <c r="E7" s="33">
        <v>914000000</v>
      </c>
      <c r="F7" s="120">
        <v>875000000</v>
      </c>
      <c r="G7" s="120">
        <v>770000000</v>
      </c>
    </row>
    <row r="8" spans="2:7" ht="15" customHeight="1">
      <c r="B8" s="30" t="s">
        <v>21</v>
      </c>
      <c r="C8" s="34">
        <v>95000000</v>
      </c>
      <c r="D8" s="34">
        <v>70000000</v>
      </c>
      <c r="E8" s="34">
        <v>47000000</v>
      </c>
      <c r="F8" s="121">
        <v>90000000</v>
      </c>
      <c r="G8" s="121">
        <v>73000000</v>
      </c>
    </row>
    <row r="9" spans="2:7" ht="15" customHeight="1">
      <c r="B9" s="27" t="s">
        <v>22</v>
      </c>
      <c r="C9" s="39">
        <v>1098000000</v>
      </c>
      <c r="D9" s="39">
        <v>995000000</v>
      </c>
      <c r="E9" s="39">
        <v>961000000</v>
      </c>
      <c r="F9" s="122">
        <v>965000000</v>
      </c>
      <c r="G9" s="122">
        <v>843000000</v>
      </c>
    </row>
    <row r="10" spans="2:7">
      <c r="B10" s="38" t="s">
        <v>23</v>
      </c>
      <c r="C10" s="39">
        <v>-544000000</v>
      </c>
      <c r="D10" s="39">
        <v>-554000000</v>
      </c>
      <c r="E10" s="39">
        <v>-543000000</v>
      </c>
      <c r="F10" s="122">
        <v>-541000000</v>
      </c>
      <c r="G10" s="122">
        <v>-551000000</v>
      </c>
    </row>
    <row r="11" spans="2:7" ht="15" customHeight="1">
      <c r="B11" s="37" t="s">
        <v>24</v>
      </c>
      <c r="C11" s="34">
        <v>68000000</v>
      </c>
      <c r="D11" s="34">
        <v>2000000</v>
      </c>
      <c r="E11" s="34">
        <v>-106000000</v>
      </c>
      <c r="F11" s="121">
        <v>-169000000</v>
      </c>
      <c r="G11" s="121">
        <v>-198000000</v>
      </c>
    </row>
    <row r="12" spans="2:7" ht="15" customHeight="1">
      <c r="B12" s="107" t="s">
        <v>25</v>
      </c>
      <c r="C12" s="108">
        <v>-48000000</v>
      </c>
      <c r="D12" s="108">
        <v>-30000000</v>
      </c>
      <c r="E12" s="108">
        <v>-112000000</v>
      </c>
      <c r="F12" s="123">
        <v>-34000000</v>
      </c>
      <c r="G12" s="123">
        <v>-14000000</v>
      </c>
    </row>
    <row r="13" spans="2:7" ht="15" customHeight="1">
      <c r="B13" s="105" t="s">
        <v>26</v>
      </c>
      <c r="C13" s="106">
        <v>574000000</v>
      </c>
      <c r="D13" s="106">
        <v>413000000</v>
      </c>
      <c r="E13" s="106">
        <v>200000000</v>
      </c>
      <c r="F13" s="124">
        <v>221000000</v>
      </c>
      <c r="G13" s="124">
        <v>80000000</v>
      </c>
    </row>
    <row r="14" spans="2:7" ht="15" customHeight="1">
      <c r="B14" s="40"/>
      <c r="C14" s="41"/>
      <c r="D14" s="41"/>
      <c r="E14" s="41"/>
      <c r="F14" s="41"/>
      <c r="G14" s="41"/>
    </row>
    <row r="15" spans="2:7" ht="15" customHeight="1">
      <c r="B15" s="42"/>
      <c r="C15" s="111"/>
      <c r="D15" s="111"/>
      <c r="E15" s="111"/>
      <c r="F15" s="111"/>
      <c r="G15" s="111"/>
    </row>
    <row r="16" spans="2:7" ht="15" customHeight="1">
      <c r="B16" s="42"/>
      <c r="C16" s="111"/>
      <c r="D16" s="111"/>
      <c r="E16" s="111"/>
      <c r="F16" s="111"/>
      <c r="G16" s="111"/>
    </row>
    <row r="17" spans="2:7" ht="15" customHeight="1">
      <c r="B17" s="42"/>
      <c r="C17" s="43"/>
      <c r="D17" s="43"/>
      <c r="E17" s="43"/>
      <c r="F17" s="43"/>
    </row>
    <row r="18" spans="2:7" ht="15" customHeight="1">
      <c r="B18" s="153" t="s">
        <v>31</v>
      </c>
      <c r="C18" s="153"/>
      <c r="D18" s="153"/>
      <c r="E18" s="153"/>
      <c r="F18" s="153"/>
      <c r="G18" s="153"/>
    </row>
    <row r="19" spans="2:7" ht="15" customHeight="1">
      <c r="B19" s="143"/>
      <c r="C19" s="143"/>
      <c r="D19" s="143"/>
      <c r="E19" s="143"/>
      <c r="F19" s="143"/>
      <c r="G19" s="143"/>
    </row>
    <row r="20" spans="2:7" ht="27" customHeight="1">
      <c r="B20" s="152"/>
      <c r="C20" s="152"/>
      <c r="D20" s="152"/>
      <c r="E20" s="152"/>
      <c r="F20" s="152"/>
      <c r="G20" s="152"/>
    </row>
    <row r="21" spans="2:7" ht="15" customHeight="1">
      <c r="B21" s="154"/>
      <c r="C21" s="154"/>
      <c r="D21" s="154"/>
      <c r="E21" s="154"/>
      <c r="F21" s="154"/>
      <c r="G21" s="154"/>
    </row>
    <row r="34" spans="2:7">
      <c r="B34" s="44"/>
      <c r="C34" s="44"/>
      <c r="D34" s="44"/>
      <c r="E34" s="44"/>
      <c r="F34" s="44"/>
      <c r="G34" s="44"/>
    </row>
    <row r="35" spans="2:7">
      <c r="B35" s="44"/>
      <c r="C35" s="44"/>
      <c r="D35" s="44"/>
      <c r="E35" s="44"/>
      <c r="F35" s="44"/>
      <c r="G35" s="44"/>
    </row>
  </sheetData>
  <mergeCells count="3">
    <mergeCell ref="B18:G18"/>
    <mergeCell ref="B20:G20"/>
    <mergeCell ref="B21:G21"/>
  </mergeCells>
  <printOptions horizontalCentered="1"/>
  <pageMargins left="0.7" right="0.7" top="0.75" bottom="0.75" header="0.3" footer="0.3"/>
  <pageSetup paperSize="9" scale="85" orientation="landscape" r:id="rId1"/>
  <headerFooter alignWithMargins="0">
    <oddHeader>&amp;L&amp;"Calibri"&amp;10&amp;K000000Confidential&amp;1#</oddHeader>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G25"/>
  <sheetViews>
    <sheetView showGridLines="0" showZeros="0" zoomScaleNormal="100" zoomScaleSheetLayoutView="75" workbookViewId="0">
      <selection activeCell="A4" sqref="A4"/>
    </sheetView>
  </sheetViews>
  <sheetFormatPr defaultRowHeight="12.75"/>
  <cols>
    <col min="2" max="2" width="66.42578125" customWidth="1"/>
    <col min="3" max="7" width="13.5703125" customWidth="1"/>
    <col min="12" max="12" width="10.28515625" bestFit="1" customWidth="1"/>
  </cols>
  <sheetData>
    <row r="2" spans="2:7" ht="15" customHeight="1">
      <c r="B2" s="15" t="s">
        <v>0</v>
      </c>
      <c r="C2" s="15"/>
      <c r="D2" s="15"/>
      <c r="E2" s="15"/>
      <c r="F2" s="19"/>
      <c r="G2" s="19"/>
    </row>
    <row r="3" spans="2:7" ht="15" customHeight="1">
      <c r="B3" s="20" t="str">
        <f>Cover!B3</f>
        <v>Results for six months ended 30 June 2021</v>
      </c>
      <c r="C3" s="16"/>
      <c r="D3" s="16"/>
      <c r="E3" s="16"/>
      <c r="F3" s="20"/>
      <c r="G3" s="20"/>
    </row>
    <row r="4" spans="2:7" ht="15" customHeight="1">
      <c r="B4" s="17"/>
      <c r="C4" s="17"/>
      <c r="D4" s="17"/>
      <c r="E4" s="17"/>
      <c r="F4" s="8"/>
      <c r="G4" s="8"/>
    </row>
    <row r="5" spans="2:7" ht="18.75" customHeight="1">
      <c r="B5" s="18" t="s">
        <v>34</v>
      </c>
      <c r="C5" s="22" t="s">
        <v>35</v>
      </c>
      <c r="D5" s="22" t="s">
        <v>36</v>
      </c>
      <c r="E5" s="22" t="s">
        <v>37</v>
      </c>
      <c r="F5" s="22" t="s">
        <v>38</v>
      </c>
      <c r="G5" s="22" t="s">
        <v>39</v>
      </c>
    </row>
    <row r="6" spans="2:7" ht="15" customHeight="1">
      <c r="B6" s="23"/>
      <c r="C6" s="24" t="s">
        <v>40</v>
      </c>
      <c r="D6" s="24" t="s">
        <v>40</v>
      </c>
      <c r="E6" s="24" t="s">
        <v>40</v>
      </c>
      <c r="F6" s="24" t="s">
        <v>40</v>
      </c>
      <c r="G6" s="24" t="s">
        <v>40</v>
      </c>
    </row>
    <row r="7" spans="2:7" ht="15" customHeight="1">
      <c r="B7" s="25" t="s">
        <v>41</v>
      </c>
      <c r="C7" s="26">
        <v>211600000000</v>
      </c>
      <c r="D7" s="125">
        <v>210700000000</v>
      </c>
      <c r="E7" s="26">
        <v>210400000000</v>
      </c>
      <c r="F7" s="26">
        <v>209300000000</v>
      </c>
      <c r="G7" s="26">
        <v>209500000000</v>
      </c>
    </row>
    <row r="8" spans="2:7" ht="15" customHeight="1">
      <c r="B8" s="6" t="s">
        <v>42</v>
      </c>
      <c r="C8" s="14">
        <v>80210000000</v>
      </c>
      <c r="D8" s="126">
        <v>83100000000</v>
      </c>
      <c r="E8" s="14">
        <v>88700000000</v>
      </c>
      <c r="F8" s="14">
        <v>87800000000</v>
      </c>
      <c r="G8" s="14">
        <v>93300000000</v>
      </c>
    </row>
    <row r="9" spans="2:7" ht="15" customHeight="1">
      <c r="B9" s="27" t="s">
        <v>43</v>
      </c>
      <c r="C9" s="28">
        <v>291810000000</v>
      </c>
      <c r="D9" s="127">
        <v>293800000000</v>
      </c>
      <c r="E9" s="28">
        <v>299100000000</v>
      </c>
      <c r="F9" s="28">
        <f>SUM(F7:F8)</f>
        <v>297100000000</v>
      </c>
      <c r="G9" s="28">
        <f>SUM(G7:G8)</f>
        <v>302800000000</v>
      </c>
    </row>
    <row r="10" spans="2:7" ht="15" customHeight="1">
      <c r="B10" s="27"/>
      <c r="C10" s="109"/>
      <c r="D10" s="128"/>
      <c r="E10" s="109"/>
      <c r="F10" s="109"/>
      <c r="G10" s="109"/>
    </row>
    <row r="11" spans="2:7" ht="15" customHeight="1">
      <c r="B11" s="6" t="s">
        <v>44</v>
      </c>
      <c r="C11" s="14">
        <v>195000000000</v>
      </c>
      <c r="D11" s="126">
        <v>192800000000</v>
      </c>
      <c r="E11" s="14">
        <v>191700000000</v>
      </c>
      <c r="F11" s="14">
        <v>188100000000</v>
      </c>
      <c r="G11" s="14">
        <v>185700000000</v>
      </c>
    </row>
    <row r="12" spans="2:7" ht="15" customHeight="1">
      <c r="B12" s="110" t="s">
        <v>45</v>
      </c>
      <c r="C12" s="14">
        <v>56891000000</v>
      </c>
      <c r="D12" s="126">
        <v>62100000000</v>
      </c>
      <c r="E12" s="14">
        <v>63200000000</v>
      </c>
      <c r="F12" s="14">
        <v>63800000000</v>
      </c>
      <c r="G12" s="14">
        <v>66500000000</v>
      </c>
    </row>
    <row r="13" spans="2:7" ht="15" customHeight="1">
      <c r="B13" s="110" t="s">
        <v>46</v>
      </c>
      <c r="C13" s="14">
        <v>22909000000</v>
      </c>
      <c r="D13" s="126">
        <v>22700000000</v>
      </c>
      <c r="E13" s="14">
        <v>28000000000</v>
      </c>
      <c r="F13" s="14">
        <v>28800000000</v>
      </c>
      <c r="G13" s="14">
        <v>34100000000</v>
      </c>
    </row>
    <row r="14" spans="2:7" ht="15" customHeight="1">
      <c r="B14" s="27" t="s">
        <v>47</v>
      </c>
      <c r="C14" s="28">
        <v>274800000000</v>
      </c>
      <c r="D14" s="127">
        <v>277600000000</v>
      </c>
      <c r="E14" s="28">
        <v>282900000000</v>
      </c>
      <c r="F14" s="28">
        <f>SUM(F11:F13)</f>
        <v>280700000000</v>
      </c>
      <c r="G14" s="28">
        <f>SUM(G11:G13)</f>
        <v>286300000000</v>
      </c>
    </row>
    <row r="15" spans="2:7" ht="15" customHeight="1">
      <c r="B15" s="6" t="s">
        <v>48</v>
      </c>
      <c r="C15" s="29">
        <v>16600000000</v>
      </c>
      <c r="D15" s="129">
        <v>15800000000</v>
      </c>
      <c r="E15" s="29">
        <v>15800000000</v>
      </c>
      <c r="F15" s="29">
        <v>16000000000</v>
      </c>
      <c r="G15" s="29">
        <v>16100000000</v>
      </c>
    </row>
    <row r="16" spans="2:7" ht="15" customHeight="1">
      <c r="B16" s="30" t="s">
        <v>49</v>
      </c>
      <c r="C16" s="29">
        <v>400000000</v>
      </c>
      <c r="D16" s="129">
        <v>400000000</v>
      </c>
      <c r="E16" s="29">
        <v>400000000</v>
      </c>
      <c r="F16" s="29">
        <v>400000000</v>
      </c>
      <c r="G16" s="29">
        <v>400000000</v>
      </c>
    </row>
    <row r="17" spans="2:7" ht="15" customHeight="1">
      <c r="B17" s="27" t="s">
        <v>50</v>
      </c>
      <c r="C17" s="28">
        <v>291800000000</v>
      </c>
      <c r="D17" s="127">
        <v>293800000000</v>
      </c>
      <c r="E17" s="28">
        <v>299100000000</v>
      </c>
      <c r="F17" s="28">
        <f>SUM(F14:F16)</f>
        <v>297100000000</v>
      </c>
      <c r="G17" s="28">
        <f>SUM(G14:G16)</f>
        <v>302800000000</v>
      </c>
    </row>
    <row r="18" spans="2:7" ht="15" customHeight="1">
      <c r="B18" s="1"/>
      <c r="C18" s="1"/>
      <c r="D18" s="1"/>
      <c r="E18" s="1"/>
      <c r="F18" s="4"/>
      <c r="G18" s="4"/>
    </row>
    <row r="19" spans="2:7" ht="15" customHeight="1">
      <c r="B19" s="3"/>
      <c r="C19" s="3"/>
      <c r="D19" s="3"/>
      <c r="E19" s="3"/>
      <c r="F19" s="3"/>
      <c r="G19" s="3"/>
    </row>
    <row r="20" spans="2:7" ht="15.75" customHeight="1"/>
    <row r="21" spans="2:7">
      <c r="B21" s="2"/>
      <c r="C21" s="2"/>
      <c r="D21" s="2"/>
      <c r="E21" s="2"/>
      <c r="F21" s="2"/>
      <c r="G21" s="2"/>
    </row>
    <row r="22" spans="2:7">
      <c r="B22" s="2"/>
      <c r="C22" s="2"/>
      <c r="D22" s="2"/>
      <c r="E22" s="2"/>
      <c r="F22" s="2"/>
      <c r="G22" s="2"/>
    </row>
    <row r="25" spans="2:7">
      <c r="F25" s="5"/>
      <c r="G25" s="5"/>
    </row>
  </sheetData>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G34"/>
  <sheetViews>
    <sheetView showGridLines="0" showZeros="0" topLeftCell="B1" zoomScaleNormal="100" zoomScaleSheetLayoutView="75" workbookViewId="0">
      <selection activeCell="C21" sqref="C21"/>
    </sheetView>
  </sheetViews>
  <sheetFormatPr defaultColWidth="9.140625" defaultRowHeight="16.5"/>
  <cols>
    <col min="1" max="1" width="9.140625" style="8"/>
    <col min="2" max="2" width="66.42578125" style="8" customWidth="1"/>
    <col min="3" max="7" width="13.5703125" style="8" customWidth="1"/>
    <col min="8" max="16384" width="9.140625" style="8"/>
  </cols>
  <sheetData>
    <row r="2" spans="2:7" ht="15" customHeight="1">
      <c r="B2" s="19" t="s">
        <v>0</v>
      </c>
      <c r="C2" s="19"/>
      <c r="D2" s="19"/>
      <c r="E2" s="19"/>
      <c r="F2" s="19"/>
      <c r="G2" s="19"/>
    </row>
    <row r="3" spans="2:7" ht="15" customHeight="1">
      <c r="B3" s="20" t="str">
        <f>Cover!B3</f>
        <v>Results for six months ended 30 June 2021</v>
      </c>
      <c r="C3" s="20"/>
      <c r="D3" s="20"/>
      <c r="E3" s="20"/>
      <c r="F3" s="20"/>
      <c r="G3" s="20"/>
    </row>
    <row r="4" spans="2:7" ht="15" customHeight="1"/>
    <row r="5" spans="2:7" ht="18.75" customHeight="1">
      <c r="B5" s="85" t="s">
        <v>51</v>
      </c>
      <c r="C5" s="22" t="s">
        <v>35</v>
      </c>
      <c r="D5" s="22" t="s">
        <v>36</v>
      </c>
      <c r="E5" s="22" t="s">
        <v>37</v>
      </c>
      <c r="F5" s="86" t="s">
        <v>38</v>
      </c>
      <c r="G5" s="86">
        <v>44012</v>
      </c>
    </row>
    <row r="6" spans="2:7" ht="15" customHeight="1">
      <c r="B6" s="23"/>
      <c r="C6" s="32" t="s">
        <v>40</v>
      </c>
      <c r="D6" s="32" t="s">
        <v>40</v>
      </c>
      <c r="E6" s="32" t="s">
        <v>40</v>
      </c>
      <c r="F6" s="32" t="s">
        <v>40</v>
      </c>
      <c r="G6" s="32" t="s">
        <v>40</v>
      </c>
    </row>
    <row r="7" spans="2:7" ht="15" customHeight="1">
      <c r="B7" s="36" t="s">
        <v>52</v>
      </c>
      <c r="C7" s="36"/>
      <c r="D7" s="36"/>
      <c r="E7" s="36"/>
      <c r="F7" s="36"/>
      <c r="G7" s="36"/>
    </row>
    <row r="8" spans="2:7" ht="15" customHeight="1">
      <c r="B8" s="87" t="s">
        <v>53</v>
      </c>
      <c r="C8" s="88">
        <v>11.3</v>
      </c>
      <c r="D8" s="130">
        <v>11.1</v>
      </c>
      <c r="E8" s="88">
        <v>11.1</v>
      </c>
      <c r="F8" s="88">
        <v>10.7</v>
      </c>
      <c r="G8" s="88">
        <v>10.6</v>
      </c>
    </row>
    <row r="9" spans="2:7" ht="15" customHeight="1">
      <c r="B9" s="87" t="s">
        <v>54</v>
      </c>
      <c r="C9" s="112">
        <v>15.3</v>
      </c>
      <c r="D9" s="131">
        <v>15.2</v>
      </c>
      <c r="E9" s="112">
        <v>15.4</v>
      </c>
      <c r="F9" s="112">
        <v>15.5</v>
      </c>
      <c r="G9" s="112">
        <v>15.5</v>
      </c>
    </row>
    <row r="10" spans="2:7" ht="15" customHeight="1">
      <c r="B10" s="89" t="s">
        <v>55</v>
      </c>
      <c r="C10" s="90">
        <v>0.155</v>
      </c>
      <c r="D10" s="132">
        <v>0.153</v>
      </c>
      <c r="E10" s="90">
        <v>0.152</v>
      </c>
      <c r="F10" s="90">
        <v>0.14399999999999999</v>
      </c>
      <c r="G10" s="90">
        <v>0.14499999999999999</v>
      </c>
    </row>
    <row r="11" spans="2:7" ht="15" customHeight="1">
      <c r="B11" s="89" t="s">
        <v>56</v>
      </c>
      <c r="C11" s="91">
        <v>0.21</v>
      </c>
      <c r="D11" s="133">
        <v>0.20899999999999999</v>
      </c>
      <c r="E11" s="91">
        <v>0.21099999999999999</v>
      </c>
      <c r="F11" s="91">
        <v>0.20899999999999999</v>
      </c>
      <c r="G11" s="91">
        <v>0.21299999999999999</v>
      </c>
    </row>
    <row r="12" spans="2:7" ht="15" customHeight="1">
      <c r="B12" s="42" t="s">
        <v>57</v>
      </c>
      <c r="C12" s="92">
        <v>5.1999999999999998E-2</v>
      </c>
      <c r="D12" s="134">
        <v>5.1999999999999998E-2</v>
      </c>
      <c r="E12" s="92">
        <v>5.0999999999999997E-2</v>
      </c>
      <c r="F12" s="92">
        <v>4.9000000000000002E-2</v>
      </c>
      <c r="G12" s="92">
        <v>4.7E-2</v>
      </c>
    </row>
    <row r="13" spans="2:7" ht="16.5" customHeight="1">
      <c r="B13" s="6"/>
      <c r="C13" s="7"/>
      <c r="D13" s="110"/>
      <c r="E13" s="7"/>
      <c r="F13" s="7"/>
      <c r="G13" s="7"/>
    </row>
    <row r="14" spans="2:7" ht="16.5" customHeight="1">
      <c r="B14" s="9" t="s">
        <v>58</v>
      </c>
      <c r="C14" s="10"/>
      <c r="D14" s="135"/>
      <c r="E14" s="10"/>
      <c r="F14" s="10"/>
      <c r="G14" s="10"/>
    </row>
    <row r="15" spans="2:7" ht="16.5" customHeight="1">
      <c r="B15" s="11" t="s">
        <v>59</v>
      </c>
      <c r="C15" s="12">
        <v>1.44</v>
      </c>
      <c r="D15" s="136">
        <v>1.37</v>
      </c>
      <c r="E15" s="12">
        <v>1.5</v>
      </c>
      <c r="F15" s="12">
        <v>1.52</v>
      </c>
      <c r="G15" s="12">
        <v>1.47</v>
      </c>
    </row>
    <row r="16" spans="2:7" ht="16.5" customHeight="1">
      <c r="B16" s="13" t="s">
        <v>60</v>
      </c>
      <c r="C16" s="113">
        <v>47</v>
      </c>
      <c r="D16" s="137">
        <v>50.4</v>
      </c>
      <c r="E16" s="113">
        <v>51.5</v>
      </c>
      <c r="F16" s="113">
        <v>47.4</v>
      </c>
      <c r="G16" s="113">
        <v>47.8</v>
      </c>
    </row>
    <row r="17" spans="2:7" ht="15" customHeight="1">
      <c r="B17" s="6"/>
      <c r="C17" s="110"/>
      <c r="D17" s="110"/>
      <c r="E17" s="7"/>
      <c r="F17" s="7"/>
      <c r="G17" s="7"/>
    </row>
    <row r="18" spans="2:7" ht="15" customHeight="1">
      <c r="B18" s="9" t="s">
        <v>61</v>
      </c>
      <c r="C18" s="135"/>
      <c r="D18" s="135"/>
      <c r="E18" s="10"/>
      <c r="F18" s="10"/>
      <c r="G18" s="10"/>
    </row>
    <row r="19" spans="2:7" ht="15" customHeight="1">
      <c r="B19" s="6" t="s">
        <v>62</v>
      </c>
      <c r="C19" s="138">
        <v>59.3</v>
      </c>
      <c r="D19" s="138">
        <v>64.5</v>
      </c>
      <c r="E19" s="93">
        <v>65.7</v>
      </c>
      <c r="F19" s="93">
        <v>66.3</v>
      </c>
      <c r="G19" s="93">
        <v>69</v>
      </c>
    </row>
    <row r="20" spans="2:7" ht="15" customHeight="1">
      <c r="B20" s="94" t="s">
        <v>63</v>
      </c>
      <c r="C20" s="139">
        <v>17</v>
      </c>
      <c r="D20" s="139">
        <v>22.9</v>
      </c>
      <c r="E20" s="95">
        <v>21.1</v>
      </c>
      <c r="F20" s="95">
        <v>28.8</v>
      </c>
      <c r="G20" s="95">
        <v>28</v>
      </c>
    </row>
    <row r="21" spans="2:7" ht="15" customHeight="1">
      <c r="B21" s="96"/>
      <c r="C21" s="96"/>
      <c r="D21" s="96"/>
      <c r="E21" s="96"/>
      <c r="F21" s="96"/>
      <c r="G21" s="96"/>
    </row>
    <row r="22" spans="2:7" s="98" customFormat="1" ht="15" customHeight="1">
      <c r="B22" s="97"/>
      <c r="C22" s="97"/>
      <c r="D22" s="97"/>
      <c r="E22" s="97"/>
      <c r="F22" s="97"/>
      <c r="G22" s="97"/>
    </row>
    <row r="23" spans="2:7" s="98" customFormat="1" ht="33" customHeight="1">
      <c r="B23" s="155"/>
      <c r="C23" s="155"/>
      <c r="D23" s="155"/>
      <c r="E23" s="155"/>
      <c r="F23" s="155"/>
      <c r="G23" s="155"/>
    </row>
    <row r="24" spans="2:7" s="98" customFormat="1" ht="15.75" customHeight="1">
      <c r="B24" s="156"/>
      <c r="C24" s="156"/>
      <c r="D24" s="156"/>
      <c r="E24" s="156"/>
      <c r="F24" s="156"/>
      <c r="G24" s="156"/>
    </row>
    <row r="25" spans="2:7" ht="15.75" customHeight="1"/>
    <row r="33" spans="2:7">
      <c r="B33" s="98"/>
      <c r="C33" s="98"/>
      <c r="D33" s="98"/>
      <c r="E33" s="98"/>
      <c r="F33" s="98"/>
      <c r="G33" s="98"/>
    </row>
    <row r="34" spans="2:7">
      <c r="B34" s="98"/>
      <c r="C34" s="98"/>
      <c r="D34" s="98"/>
      <c r="E34" s="98"/>
      <c r="F34" s="98"/>
      <c r="G34" s="98"/>
    </row>
  </sheetData>
  <mergeCells count="2">
    <mergeCell ref="B23:G23"/>
    <mergeCell ref="B24:G24"/>
  </mergeCells>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I49"/>
  <sheetViews>
    <sheetView showGridLines="0" showZeros="0" view="pageBreakPreview" zoomScale="85" zoomScaleNormal="100" zoomScaleSheetLayoutView="85" workbookViewId="0">
      <selection activeCell="A2" sqref="A2"/>
    </sheetView>
  </sheetViews>
  <sheetFormatPr defaultColWidth="9.140625" defaultRowHeight="16.5" customHeight="1"/>
  <cols>
    <col min="1" max="1" width="9.140625" style="99"/>
    <col min="2" max="2" width="66.42578125" style="99" customWidth="1"/>
    <col min="3" max="8" width="10.85546875" style="99" customWidth="1"/>
    <col min="9" max="16384" width="9.140625" style="99"/>
  </cols>
  <sheetData>
    <row r="2" spans="2:8" ht="15" customHeight="1">
      <c r="B2" s="19" t="s">
        <v>0</v>
      </c>
      <c r="G2" s="100"/>
    </row>
    <row r="3" spans="2:8" ht="15" customHeight="1">
      <c r="B3" s="20" t="str">
        <f>'Income Statement'!$B$3</f>
        <v>Results for six months ended 30 June 2021</v>
      </c>
    </row>
    <row r="4" spans="2:8" ht="15" customHeight="1">
      <c r="B4" s="101"/>
      <c r="C4" s="101"/>
      <c r="D4" s="101"/>
      <c r="E4" s="101"/>
      <c r="F4" s="101"/>
      <c r="G4" s="101"/>
      <c r="H4" s="101"/>
    </row>
    <row r="5" spans="2:8" ht="15" customHeight="1">
      <c r="B5" s="157" t="s">
        <v>64</v>
      </c>
      <c r="C5" s="157"/>
      <c r="D5" s="157"/>
      <c r="E5" s="157"/>
      <c r="F5" s="157"/>
      <c r="G5" s="157"/>
      <c r="H5" s="157"/>
    </row>
    <row r="6" spans="2:8" ht="15" customHeight="1">
      <c r="B6" s="157"/>
      <c r="C6" s="157"/>
      <c r="D6" s="157"/>
      <c r="E6" s="157"/>
      <c r="F6" s="157"/>
      <c r="G6" s="157"/>
      <c r="H6" s="157"/>
    </row>
    <row r="7" spans="2:8" ht="15" customHeight="1">
      <c r="B7" s="157"/>
      <c r="C7" s="157"/>
      <c r="D7" s="157"/>
      <c r="E7" s="157"/>
      <c r="F7" s="157"/>
      <c r="G7" s="157"/>
      <c r="H7" s="157"/>
    </row>
    <row r="8" spans="2:8" ht="15" customHeight="1">
      <c r="B8" s="157"/>
      <c r="C8" s="157"/>
      <c r="D8" s="157"/>
      <c r="E8" s="157"/>
      <c r="F8" s="157"/>
      <c r="G8" s="157"/>
      <c r="H8" s="157"/>
    </row>
    <row r="9" spans="2:8" ht="15" customHeight="1">
      <c r="B9" s="157"/>
      <c r="C9" s="157"/>
      <c r="D9" s="157"/>
      <c r="E9" s="157"/>
      <c r="F9" s="157"/>
      <c r="G9" s="157"/>
      <c r="H9" s="157"/>
    </row>
    <row r="10" spans="2:8" ht="15" customHeight="1">
      <c r="B10" s="157"/>
      <c r="C10" s="157"/>
      <c r="D10" s="157"/>
      <c r="E10" s="157"/>
      <c r="F10" s="157"/>
      <c r="G10" s="157"/>
      <c r="H10" s="157"/>
    </row>
    <row r="11" spans="2:8" ht="15" customHeight="1">
      <c r="B11" s="157"/>
      <c r="C11" s="157"/>
      <c r="D11" s="157"/>
      <c r="E11" s="157"/>
      <c r="F11" s="157"/>
      <c r="G11" s="157"/>
      <c r="H11" s="157"/>
    </row>
    <row r="12" spans="2:8" ht="15" customHeight="1">
      <c r="B12" s="157"/>
      <c r="C12" s="157"/>
      <c r="D12" s="157"/>
      <c r="E12" s="157"/>
      <c r="F12" s="157"/>
      <c r="G12" s="157"/>
      <c r="H12" s="157"/>
    </row>
    <row r="13" spans="2:8" ht="15" customHeight="1">
      <c r="B13" s="157"/>
      <c r="C13" s="157"/>
      <c r="D13" s="157"/>
      <c r="E13" s="157"/>
      <c r="F13" s="157"/>
      <c r="G13" s="157"/>
      <c r="H13" s="157"/>
    </row>
    <row r="14" spans="2:8" ht="15" customHeight="1">
      <c r="B14" s="157"/>
      <c r="C14" s="157"/>
      <c r="D14" s="157"/>
      <c r="E14" s="157"/>
      <c r="F14" s="157"/>
      <c r="G14" s="157"/>
      <c r="H14" s="157"/>
    </row>
    <row r="15" spans="2:8" ht="15" customHeight="1">
      <c r="B15" s="157"/>
      <c r="C15" s="157"/>
      <c r="D15" s="157"/>
      <c r="E15" s="157"/>
      <c r="F15" s="157"/>
      <c r="G15" s="157"/>
      <c r="H15" s="157"/>
    </row>
    <row r="16" spans="2:8" ht="15" customHeight="1">
      <c r="B16" s="157"/>
      <c r="C16" s="157"/>
      <c r="D16" s="157"/>
      <c r="E16" s="157"/>
      <c r="F16" s="157"/>
      <c r="G16" s="157"/>
      <c r="H16" s="157"/>
    </row>
    <row r="17" spans="2:8" ht="15" customHeight="1">
      <c r="B17" s="157"/>
      <c r="C17" s="157"/>
      <c r="D17" s="157"/>
      <c r="E17" s="157"/>
      <c r="F17" s="157"/>
      <c r="G17" s="157"/>
      <c r="H17" s="157"/>
    </row>
    <row r="18" spans="2:8" ht="15" customHeight="1">
      <c r="B18" s="157"/>
      <c r="C18" s="157"/>
      <c r="D18" s="157"/>
      <c r="E18" s="157"/>
      <c r="F18" s="157"/>
      <c r="G18" s="157"/>
      <c r="H18" s="157"/>
    </row>
    <row r="19" spans="2:8" ht="15" customHeight="1">
      <c r="B19" s="157"/>
      <c r="C19" s="157"/>
      <c r="D19" s="157"/>
      <c r="E19" s="157"/>
      <c r="F19" s="157"/>
      <c r="G19" s="157"/>
      <c r="H19" s="157"/>
    </row>
    <row r="20" spans="2:8" ht="15" customHeight="1">
      <c r="B20" s="157"/>
      <c r="C20" s="157"/>
      <c r="D20" s="157"/>
      <c r="E20" s="157"/>
      <c r="F20" s="157"/>
      <c r="G20" s="157"/>
      <c r="H20" s="157"/>
    </row>
    <row r="21" spans="2:8" ht="15" customHeight="1">
      <c r="B21" s="157"/>
      <c r="C21" s="157"/>
      <c r="D21" s="157"/>
      <c r="E21" s="157"/>
      <c r="F21" s="157"/>
      <c r="G21" s="157"/>
      <c r="H21" s="157"/>
    </row>
    <row r="22" spans="2:8" ht="16.5" customHeight="1">
      <c r="B22" s="157"/>
      <c r="C22" s="157"/>
      <c r="D22" s="157"/>
      <c r="E22" s="157"/>
      <c r="F22" s="157"/>
      <c r="G22" s="157"/>
      <c r="H22" s="157"/>
    </row>
    <row r="23" spans="2:8" ht="16.5" customHeight="1">
      <c r="B23" s="157"/>
      <c r="C23" s="157"/>
      <c r="D23" s="157"/>
      <c r="E23" s="157"/>
      <c r="F23" s="157"/>
      <c r="G23" s="157"/>
      <c r="H23" s="157"/>
    </row>
    <row r="30" spans="2:8" s="102" customFormat="1" ht="16.5" customHeight="1"/>
    <row r="31" spans="2:8" s="102" customFormat="1" ht="18.75" customHeight="1"/>
    <row r="32" spans="2:8" s="102" customFormat="1" ht="16.5" customHeight="1"/>
    <row r="33" spans="2:9" s="102" customFormat="1" ht="15.75" customHeight="1"/>
    <row r="36" spans="2:9" ht="16.5" customHeight="1">
      <c r="B36" s="157"/>
      <c r="C36" s="157"/>
      <c r="D36" s="157"/>
      <c r="E36" s="157"/>
      <c r="F36" s="157"/>
      <c r="G36" s="157"/>
    </row>
    <row r="37" spans="2:9" ht="16.5" customHeight="1">
      <c r="B37" s="158"/>
      <c r="C37" s="158"/>
      <c r="D37" s="158"/>
      <c r="E37" s="158"/>
      <c r="F37" s="158"/>
      <c r="G37" s="158"/>
      <c r="H37" s="103"/>
      <c r="I37" s="103"/>
    </row>
    <row r="38" spans="2:9" ht="16.5" customHeight="1">
      <c r="B38" s="158"/>
      <c r="C38" s="158"/>
      <c r="D38" s="158"/>
      <c r="E38" s="158"/>
      <c r="F38" s="158"/>
      <c r="G38" s="158"/>
      <c r="H38" s="103"/>
      <c r="I38" s="103"/>
    </row>
    <row r="44" spans="2:9" ht="16.5" customHeight="1">
      <c r="B44" s="104"/>
    </row>
    <row r="49" spans="2:2" ht="16.5" customHeight="1">
      <c r="B49" s="102"/>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Dinh, Thuy (Santander UK)</cp:lastModifiedBy>
  <cp:revision/>
  <dcterms:created xsi:type="dcterms:W3CDTF">2017-10-19T14:49:43Z</dcterms:created>
  <dcterms:modified xsi:type="dcterms:W3CDTF">2026-06-03T12:15:31Z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c41c091-3cbc-4dba-8b59-ce62f19500db_Enabled">
    <vt:lpwstr>true</vt:lpwstr>
  </property>
  <property fmtid="{D5CDD505-2E9C-101B-9397-08002B2CF9AE}" pid="5" name="MSIP_Label_3c41c091-3cbc-4dba-8b59-ce62f19500db_SetDate">
    <vt:lpwstr>2021-07-26T10:27:06Z</vt:lpwstr>
  </property>
  <property fmtid="{D5CDD505-2E9C-101B-9397-08002B2CF9AE}" pid="6" name="MSIP_Label_3c41c091-3cbc-4dba-8b59-ce62f19500db_Method">
    <vt:lpwstr>Privileged</vt:lpwstr>
  </property>
  <property fmtid="{D5CDD505-2E9C-101B-9397-08002B2CF9AE}" pid="7" name="MSIP_Label_3c41c091-3cbc-4dba-8b59-ce62f19500db_Name">
    <vt:lpwstr>Confidential_0_1</vt:lpwstr>
  </property>
  <property fmtid="{D5CDD505-2E9C-101B-9397-08002B2CF9AE}" pid="8" name="MSIP_Label_3c41c091-3cbc-4dba-8b59-ce62f19500db_SiteId">
    <vt:lpwstr>35595a02-4d6d-44ac-99e1-f9ab4cd872db</vt:lpwstr>
  </property>
  <property fmtid="{D5CDD505-2E9C-101B-9397-08002B2CF9AE}" pid="9" name="MSIP_Label_3c41c091-3cbc-4dba-8b59-ce62f19500db_ActionId">
    <vt:lpwstr>6a0465b6-874e-4d4c-9c5c-ad61ad0af735</vt:lpwstr>
  </property>
  <property fmtid="{D5CDD505-2E9C-101B-9397-08002B2CF9AE}" pid="10" name="MSIP_Label_3c41c091-3cbc-4dba-8b59-ce62f19500db_ContentBits">
    <vt:lpwstr>1</vt:lpwstr>
  </property>
</Properties>
</file>